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6_4.bin" ContentType="application/vnd.openxmlformats-officedocument.oleObject"/>
  <Override PartName="/xl/embeddings/oleObject_9_0.bin" ContentType="application/vnd.openxmlformats-officedocument.oleObject"/>
  <Override PartName="/xl/embeddings/oleObject_12_0.bin" ContentType="application/vnd.openxmlformats-officedocument.oleObject"/>
  <Override PartName="/xl/embeddings/oleObject_1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2120" windowHeight="4380" activeTab="0"/>
  </bookViews>
  <sheets>
    <sheet name="G" sheetId="1" r:id="rId1"/>
    <sheet name="RG" sheetId="2" r:id="rId2"/>
    <sheet name="Wk RG" sheetId="3" r:id="rId3"/>
    <sheet name="ORG nw - DG" sheetId="4" r:id="rId4"/>
    <sheet name="ORG Instr - BE" sheetId="5" r:id="rId5"/>
    <sheet name="G mus. Ausb." sheetId="6" r:id="rId6"/>
    <sheet name="RG mus. Ausb." sheetId="7" r:id="rId7"/>
    <sheet name="RG Stud. Mus" sheetId="8" r:id="rId8"/>
    <sheet name="RG sportl." sheetId="9" r:id="rId9"/>
    <sheet name="BG Sl" sheetId="10" r:id="rId10"/>
    <sheet name="Theresianum" sheetId="11" r:id="rId11"/>
    <sheet name="Felbertal" sheetId="12" r:id="rId12"/>
    <sheet name="ORG mus. Ausb." sheetId="13" r:id="rId13"/>
    <sheet name="ORG Stud. Mus" sheetId="14" r:id="rId14"/>
    <sheet name="ORG sportl." sheetId="15" r:id="rId15"/>
    <sheet name="Aufbau G und RG" sheetId="16" r:id="rId16"/>
    <sheet name="Berufstätige" sheetId="17" r:id="rId17"/>
    <sheet name="Berufstät. RG Militäraka." sheetId="18" r:id="rId18"/>
    <sheet name="ÖSB" sheetId="19" r:id="rId19"/>
  </sheets>
  <definedNames>
    <definedName name="_xlnm.Print_Area" localSheetId="0">'G'!$A$1:$I$26</definedName>
  </definedNames>
  <calcPr fullCalcOnLoad="1"/>
</workbook>
</file>

<file path=xl/sharedStrings.xml><?xml version="1.0" encoding="utf-8"?>
<sst xmlns="http://schemas.openxmlformats.org/spreadsheetml/2006/main" count="1088" uniqueCount="145">
  <si>
    <t>Gymnasium</t>
  </si>
  <si>
    <t>Gegenstand</t>
  </si>
  <si>
    <t>5. Kl.</t>
  </si>
  <si>
    <t>6. Kl.</t>
  </si>
  <si>
    <t>7. Kl.</t>
  </si>
  <si>
    <t>8. Kl.</t>
  </si>
  <si>
    <t>Summe</t>
  </si>
  <si>
    <t>Religion</t>
  </si>
  <si>
    <t>Deutsch</t>
  </si>
  <si>
    <t>1. lebende Fremdsprache</t>
  </si>
  <si>
    <t>Latein</t>
  </si>
  <si>
    <t>2. lebende Fremdspr. / Griechisch</t>
  </si>
  <si>
    <t>Geschichte und Sozialkunde</t>
  </si>
  <si>
    <t>Geographie und Wirtschaftskunde</t>
  </si>
  <si>
    <t>Mathematik</t>
  </si>
  <si>
    <t>Biologie und Umweltkunde</t>
  </si>
  <si>
    <t>-</t>
  </si>
  <si>
    <t>Chemie</t>
  </si>
  <si>
    <t>Physik</t>
  </si>
  <si>
    <t>Psychologie und Philosophie</t>
  </si>
  <si>
    <t>Informatik</t>
  </si>
  <si>
    <t>Musikerziehung</t>
  </si>
  <si>
    <t>Bildnerische Erziehung</t>
  </si>
  <si>
    <t>alternativ ME oder BE</t>
  </si>
  <si>
    <t>Leibesübungen</t>
  </si>
  <si>
    <t>Pflichtgegenstände</t>
  </si>
  <si>
    <t xml:space="preserve"> + Wahlpflichtggst.</t>
  </si>
  <si>
    <t>Gesamtwochenstunden</t>
  </si>
  <si>
    <t>Realgymnasium</t>
  </si>
  <si>
    <t>2. lebende Fremdsprache / Latein</t>
  </si>
  <si>
    <t>Darstellende Geometrie</t>
  </si>
  <si>
    <t xml:space="preserve"> + Wahlpflichtgegenstände</t>
  </si>
  <si>
    <t>2. lebende Fremdspr. / Latein</t>
  </si>
  <si>
    <t>Haushaltsökonomie und Ernährung</t>
  </si>
  <si>
    <t>Instrumentalunterricht</t>
  </si>
  <si>
    <t>Bildnerisches Gestalten &amp; Werkerz.</t>
  </si>
  <si>
    <t>Gymnasium unter bes. Berücks. der mus. Ausbildg. (A/m1)</t>
  </si>
  <si>
    <t>alternativ Technisches / Textiles Werken</t>
  </si>
  <si>
    <t xml:space="preserve"> -</t>
  </si>
  <si>
    <t xml:space="preserve"> - </t>
  </si>
  <si>
    <t>Realymnasium unter bes. Berücks. der mus. Ausbildg. (A/m2)</t>
  </si>
  <si>
    <t>Latein / Zweite lebende Fremdsprache</t>
  </si>
  <si>
    <t>Realgymnasium unter bes. Berücks. der mus. Ausbildg. für Stud. der Musik (A/m3)</t>
  </si>
  <si>
    <t>2. Lebende Fremdspr. / Latein</t>
  </si>
  <si>
    <t>Musikkunde</t>
  </si>
  <si>
    <t>Realgymnasium unter bes. Berücks. der sportl. Ausbildg. (A/sp)</t>
  </si>
  <si>
    <t>Sportkunde</t>
  </si>
  <si>
    <t>Bundesgymnasium für Slowenen</t>
  </si>
  <si>
    <t>Slowenisch</t>
  </si>
  <si>
    <t>Lebende Fremdsprache</t>
  </si>
  <si>
    <t>Erste lebende Fremdsprache</t>
  </si>
  <si>
    <t>Zweite lebende Fremdsprache</t>
  </si>
  <si>
    <t>Dritte lebende Fremdsprache</t>
  </si>
  <si>
    <t>Werkschulheim Felbertal (A/w) = BGBl Nr. 36/90</t>
  </si>
  <si>
    <t>Gymnasiale Ausbildung</t>
  </si>
  <si>
    <t>Lebende Fremdsprache: Englisch</t>
  </si>
  <si>
    <t>alternativ ME / BE</t>
  </si>
  <si>
    <t xml:space="preserve"> + Handwerksausbildung</t>
  </si>
  <si>
    <t>Oberstufenrealymnasium unter bes. Berücks. der mus. Ausbildg. (B/m1)</t>
  </si>
  <si>
    <t>Zweite lebende Fremdsprache / Latein</t>
  </si>
  <si>
    <t>Werkerziehung</t>
  </si>
  <si>
    <t>ORG unter bes. Berücks. der mus. Ausbildg. für Stud. der Musik (B/m2)</t>
  </si>
  <si>
    <t>Musikerziehung / Bildnerische Erz.</t>
  </si>
  <si>
    <t>Griechisch / 2. lebende Fremdspr.</t>
  </si>
  <si>
    <t>Latein / 2. lebende Fremdspr.</t>
  </si>
  <si>
    <t>ME / BE</t>
  </si>
  <si>
    <t>1. Kl.</t>
  </si>
  <si>
    <t>2. Kl.</t>
  </si>
  <si>
    <t>3. Kl.</t>
  </si>
  <si>
    <t>4. Kl.</t>
  </si>
  <si>
    <t>Englisch (1. lebende Fremdsprache)</t>
  </si>
  <si>
    <t>Vorklasse</t>
  </si>
  <si>
    <t>Summe 5.-8.</t>
  </si>
  <si>
    <t>Summe V-8</t>
  </si>
  <si>
    <t>inc. Fachspr.</t>
  </si>
  <si>
    <t>Ungarische Grammatik und Literatur</t>
  </si>
  <si>
    <t>Ungarisch als Fremdsprache</t>
  </si>
  <si>
    <t>Summe Ung.</t>
  </si>
  <si>
    <t>Ö:138</t>
  </si>
  <si>
    <t>Summe nicht Ung.</t>
  </si>
  <si>
    <t>Ungarische Heimatkunde</t>
  </si>
  <si>
    <t>Differenz</t>
  </si>
  <si>
    <t>9. Kl.</t>
  </si>
  <si>
    <t>5. Kl: -2, 8. Kl. +1</t>
  </si>
  <si>
    <t>17/16/16</t>
  </si>
  <si>
    <t>15/15/15</t>
  </si>
  <si>
    <t>18/19/18</t>
  </si>
  <si>
    <t>19/19/20</t>
  </si>
  <si>
    <t>plus 1</t>
  </si>
  <si>
    <t xml:space="preserve">5. Kl. </t>
  </si>
  <si>
    <t>Theresianum (A/lF)</t>
  </si>
  <si>
    <t>Ü-St.</t>
  </si>
  <si>
    <t>ORG unter bes. Berücks. der sportl. Ausbildg. (B/sp)</t>
  </si>
  <si>
    <t>Gymnasium (Anlage A)</t>
  </si>
  <si>
    <t>Autonomie</t>
  </si>
  <si>
    <t>mind. 11</t>
  </si>
  <si>
    <t>mind. 10</t>
  </si>
  <si>
    <t>mind. 6</t>
  </si>
  <si>
    <t>mind. 4</t>
  </si>
  <si>
    <t>mind. 5</t>
  </si>
  <si>
    <t>mind. 2</t>
  </si>
  <si>
    <t>mind. 3</t>
  </si>
  <si>
    <t>mind. 8</t>
  </si>
  <si>
    <t>Kern: 112</t>
  </si>
  <si>
    <r>
      <t>SÜA:</t>
    </r>
    <r>
      <rPr>
        <sz val="10"/>
        <color indexed="14"/>
        <rFont val="Arial"/>
        <family val="2"/>
      </rPr>
      <t xml:space="preserve"> 4-10</t>
    </r>
  </si>
  <si>
    <r>
      <t>SA:</t>
    </r>
    <r>
      <rPr>
        <sz val="10"/>
        <color indexed="14"/>
        <rFont val="Arial"/>
        <family val="2"/>
      </rPr>
      <t xml:space="preserve"> höch. 14</t>
    </r>
  </si>
  <si>
    <r>
      <t xml:space="preserve">Summe: </t>
    </r>
    <r>
      <rPr>
        <sz val="10"/>
        <color indexed="14"/>
        <rFont val="Arial"/>
        <family val="2"/>
      </rPr>
      <t>18</t>
    </r>
  </si>
  <si>
    <t>Abkürzungen: SÜA: schülerautonom; SA: schulautonom</t>
  </si>
  <si>
    <t>mind. 13</t>
  </si>
  <si>
    <t>Realgymnasium (Anlage A)</t>
  </si>
  <si>
    <t>mind. 7</t>
  </si>
  <si>
    <t>Kern: 108</t>
  </si>
  <si>
    <r>
      <t>SA:</t>
    </r>
    <r>
      <rPr>
        <sz val="10"/>
        <color indexed="14"/>
        <rFont val="Arial"/>
        <family val="2"/>
      </rPr>
      <t xml:space="preserve"> höch. 18</t>
    </r>
  </si>
  <si>
    <r>
      <t xml:space="preserve">Summe: </t>
    </r>
    <r>
      <rPr>
        <sz val="10"/>
        <color indexed="14"/>
        <rFont val="Arial"/>
        <family val="2"/>
      </rPr>
      <t>22</t>
    </r>
  </si>
  <si>
    <t>Kern: 109</t>
  </si>
  <si>
    <r>
      <t>SA:</t>
    </r>
    <r>
      <rPr>
        <sz val="10"/>
        <color indexed="14"/>
        <rFont val="Arial"/>
        <family val="2"/>
      </rPr>
      <t xml:space="preserve"> höch. 17</t>
    </r>
  </si>
  <si>
    <r>
      <t xml:space="preserve">Summe: </t>
    </r>
    <r>
      <rPr>
        <sz val="10"/>
        <color indexed="14"/>
        <rFont val="Arial"/>
        <family val="2"/>
      </rPr>
      <t>21</t>
    </r>
  </si>
  <si>
    <t>Wirtschaftskundliches Realgymnasium (Anlage A)</t>
  </si>
  <si>
    <t>mind. 12</t>
  </si>
  <si>
    <r>
      <t xml:space="preserve">ORG mit Instrument. </t>
    </r>
    <r>
      <rPr>
        <b/>
        <u val="single"/>
        <sz val="16"/>
        <color indexed="17"/>
        <rFont val="Arial"/>
        <family val="2"/>
      </rPr>
      <t>oder</t>
    </r>
    <r>
      <rPr>
        <b/>
        <sz val="16"/>
        <color indexed="17"/>
        <rFont val="Arial"/>
        <family val="2"/>
      </rPr>
      <t xml:space="preserve"> Bildner. Gestalt. und Werkerz. (Anlage B)</t>
    </r>
  </si>
  <si>
    <t>Aufbaugymnasium (Anlage C)</t>
  </si>
  <si>
    <r>
      <t xml:space="preserve">ORG Naturwissensch. </t>
    </r>
    <r>
      <rPr>
        <b/>
        <u val="single"/>
        <sz val="16"/>
        <color indexed="17"/>
        <rFont val="Arial"/>
        <family val="2"/>
      </rPr>
      <t>oder</t>
    </r>
    <r>
      <rPr>
        <b/>
        <sz val="16"/>
        <color indexed="17"/>
        <rFont val="Arial"/>
        <family val="2"/>
      </rPr>
      <t xml:space="preserve"> Darstell. Geometrie (Anlage B)</t>
    </r>
  </si>
  <si>
    <t>Gymnasium für Berufstätige (Anlage D)</t>
  </si>
  <si>
    <t>1. Sem.</t>
  </si>
  <si>
    <t>2. Sem.</t>
  </si>
  <si>
    <t>3. Sem.</t>
  </si>
  <si>
    <t>4. Sem.</t>
  </si>
  <si>
    <t>5. Sem.</t>
  </si>
  <si>
    <t>6. Sem.</t>
  </si>
  <si>
    <t>7. Sem.</t>
  </si>
  <si>
    <t>8. Sem.</t>
  </si>
  <si>
    <t>9. Sem.</t>
  </si>
  <si>
    <t>Latein/2. lebende Fremdsprache</t>
  </si>
  <si>
    <t>Gesch. &amp; Sozialk./Pol. Bild.</t>
  </si>
  <si>
    <t>Summe der Pflichtgegenstände</t>
  </si>
  <si>
    <t>Realgymnasium für Berufstätige (Anlage D)</t>
  </si>
  <si>
    <t>Wirtschaftskundliches Realgymnasium für Berufstätige (Anlage D)</t>
  </si>
  <si>
    <t>alternative</t>
  </si>
  <si>
    <t>Pflichtgegenst.</t>
  </si>
  <si>
    <t>Ökonomie</t>
  </si>
  <si>
    <t>Semester- und Wochenstunden</t>
  </si>
  <si>
    <t>2. lebende Fremdsprache</t>
  </si>
  <si>
    <t>Realgymnasium für Berufstätige an der Theres. MilAk. (Anlage D/m)</t>
  </si>
  <si>
    <t>Gesch. &amp; Sozialk./Pol. Bildung</t>
  </si>
  <si>
    <t>Aufbaurealgymnasium (Anlage C)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</si>
</sst>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d/m/yy"/>
    <numFmt numFmtId="179" formatCode="d/mmm/yy"/>
    <numFmt numFmtId="180" formatCode="d/mmm"/>
    <numFmt numFmtId="181" formatCode="h:mm"/>
    <numFmt numFmtId="182" formatCode="h:mm:ss"/>
    <numFmt numFmtId="183" formatCode="d/m/yy\ h:mm"/>
    <numFmt numFmtId="184" formatCode="&quot;DM&quot;#,##0;\-&quot;DM&quot;#,##0"/>
    <numFmt numFmtId="185" formatCode="&quot;DM&quot;#,##0;[Red]\-&quot;DM&quot;#,##0"/>
    <numFmt numFmtId="186" formatCode="&quot;DM&quot;#,##0.00;\-&quot;DM&quot;#,##0.00"/>
    <numFmt numFmtId="187" formatCode="&quot;DM&quot;#,##0.00;[Red]\-&quot;DM&quot;#,##0.00"/>
    <numFmt numFmtId="188" formatCode="0.0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Helv"/>
      <family val="0"/>
    </font>
    <font>
      <sz val="8"/>
      <name val="Arial"/>
      <family val="0"/>
    </font>
    <font>
      <b/>
      <sz val="16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6"/>
      <color indexed="17"/>
      <name val="Arial"/>
      <family val="2"/>
    </font>
    <font>
      <sz val="6"/>
      <name val="Arial"/>
      <family val="0"/>
    </font>
    <font>
      <b/>
      <u val="single"/>
      <sz val="16"/>
      <color indexed="17"/>
      <name val="Arial"/>
      <family val="2"/>
    </font>
    <font>
      <b/>
      <sz val="10"/>
      <color indexed="14"/>
      <name val="Arial"/>
      <family val="0"/>
    </font>
    <font>
      <sz val="10"/>
      <color indexed="14"/>
      <name val="Arial"/>
      <family val="0"/>
    </font>
    <font>
      <b/>
      <u val="single"/>
      <sz val="10"/>
      <color indexed="14"/>
      <name val="Arial"/>
      <family val="2"/>
    </font>
    <font>
      <sz val="10"/>
      <color indexed="56"/>
      <name val="Arial"/>
      <family val="2"/>
    </font>
    <font>
      <sz val="10"/>
      <color indexed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1" applyFont="0" applyFill="0" applyBorder="0">
      <alignment/>
      <protection/>
    </xf>
    <xf numFmtId="9" fontId="0" fillId="0" borderId="0" applyFont="0" applyFill="0" applyBorder="0" applyAlignment="0" applyProtection="0"/>
    <xf numFmtId="0" fontId="4" fillId="0" borderId="2" applyFont="0" applyBorder="0" applyAlignment="0">
      <protection/>
    </xf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1" xfId="0" applyFont="1" applyFill="1" applyBorder="1" applyAlignment="1">
      <alignment/>
    </xf>
    <xf numFmtId="0" fontId="0" fillId="2" borderId="5" xfId="0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1" fillId="0" borderId="7" xfId="17" applyFont="1" applyBorder="1">
      <alignment/>
      <protection/>
    </xf>
    <xf numFmtId="0" fontId="1" fillId="0" borderId="3" xfId="17" applyFont="1" applyBorder="1">
      <alignment/>
      <protection/>
    </xf>
    <xf numFmtId="0" fontId="1" fillId="2" borderId="1" xfId="17" applyFont="1" applyFill="1" applyBorder="1">
      <alignment/>
      <protection/>
    </xf>
    <xf numFmtId="0" fontId="1" fillId="2" borderId="3" xfId="17" applyFont="1" applyFill="1" applyBorder="1">
      <alignment/>
      <protection/>
    </xf>
    <xf numFmtId="0" fontId="1" fillId="2" borderId="4" xfId="17" applyFont="1" applyFill="1" applyBorder="1">
      <alignment/>
      <protection/>
    </xf>
    <xf numFmtId="0" fontId="0" fillId="0" borderId="0" xfId="0" applyFont="1" applyAlignment="1">
      <alignment horizontal="center"/>
    </xf>
    <xf numFmtId="0" fontId="1" fillId="0" borderId="9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3" fillId="0" borderId="6" xfId="19" applyFont="1" applyBorder="1" applyAlignment="1">
      <alignment/>
      <protection/>
    </xf>
    <xf numFmtId="0" fontId="0" fillId="0" borderId="6" xfId="19" applyFont="1" applyBorder="1" applyAlignment="1">
      <alignment horizontal="center"/>
      <protection/>
    </xf>
    <xf numFmtId="0" fontId="1" fillId="0" borderId="10" xfId="19" applyFont="1" applyBorder="1" applyAlignment="1">
      <alignment horizontal="center"/>
      <protection/>
    </xf>
    <xf numFmtId="0" fontId="1" fillId="0" borderId="8" xfId="19" applyFont="1" applyBorder="1" applyAlignment="1">
      <alignment horizontal="center"/>
      <protection/>
    </xf>
    <xf numFmtId="0" fontId="1" fillId="0" borderId="7" xfId="19" applyFont="1" applyBorder="1" applyAlignment="1">
      <alignment horizontal="center"/>
      <protection/>
    </xf>
    <xf numFmtId="0" fontId="1" fillId="0" borderId="9" xfId="19" applyFont="1" applyBorder="1" applyAlignment="1">
      <alignment/>
      <protection/>
    </xf>
    <xf numFmtId="0" fontId="0" fillId="0" borderId="0" xfId="19" applyFont="1" applyAlignment="1">
      <alignment horizontal="center"/>
      <protection/>
    </xf>
    <xf numFmtId="0" fontId="0" fillId="0" borderId="3" xfId="19" applyFont="1" applyBorder="1" applyAlignment="1">
      <alignment horizontal="center"/>
      <protection/>
    </xf>
    <xf numFmtId="0" fontId="0" fillId="0" borderId="1" xfId="19" applyFont="1" applyBorder="1" applyAlignment="1">
      <alignment horizontal="center"/>
      <protection/>
    </xf>
    <xf numFmtId="0" fontId="1" fillId="0" borderId="0" xfId="19" applyFont="1" applyAlignment="1">
      <alignment horizontal="left"/>
      <protection/>
    </xf>
    <xf numFmtId="0" fontId="0" fillId="0" borderId="11" xfId="19" applyFont="1" applyBorder="1" applyAlignment="1">
      <alignment horizontal="center"/>
      <protection/>
    </xf>
    <xf numFmtId="0" fontId="1" fillId="2" borderId="1" xfId="19" applyFont="1" applyFill="1" applyBorder="1" applyAlignment="1">
      <alignment/>
      <protection/>
    </xf>
    <xf numFmtId="0" fontId="0" fillId="2" borderId="5" xfId="19" applyFont="1" applyFill="1" applyBorder="1" applyAlignment="1">
      <alignment horizontal="center"/>
      <protection/>
    </xf>
    <xf numFmtId="0" fontId="0" fillId="2" borderId="1" xfId="19" applyFont="1" applyFill="1" applyBorder="1" applyAlignment="1">
      <alignment horizontal="center"/>
      <protection/>
    </xf>
    <xf numFmtId="0" fontId="1" fillId="2" borderId="4" xfId="19" applyFont="1" applyFill="1" applyBorder="1" applyAlignment="1">
      <alignment/>
      <protection/>
    </xf>
    <xf numFmtId="0" fontId="0" fillId="2" borderId="6" xfId="19" applyFont="1" applyFill="1" applyBorder="1" applyAlignment="1">
      <alignment horizontal="center"/>
      <protection/>
    </xf>
    <xf numFmtId="0" fontId="0" fillId="2" borderId="4" xfId="19" applyFont="1" applyFill="1" applyBorder="1" applyAlignment="1">
      <alignment horizontal="center"/>
      <protection/>
    </xf>
    <xf numFmtId="0" fontId="0" fillId="2" borderId="3" xfId="19" applyFont="1" applyFill="1" applyBorder="1" applyAlignment="1">
      <alignment horizontal="center"/>
      <protection/>
    </xf>
    <xf numFmtId="0" fontId="0" fillId="2" borderId="0" xfId="19" applyFont="1" applyFill="1" applyBorder="1" applyAlignment="1">
      <alignment horizontal="center"/>
      <protection/>
    </xf>
    <xf numFmtId="0" fontId="1" fillId="2" borderId="9" xfId="19" applyFont="1" applyFill="1" applyBorder="1" applyAlignment="1">
      <alignment/>
      <protection/>
    </xf>
    <xf numFmtId="0" fontId="0" fillId="2" borderId="0" xfId="19" applyFont="1" applyFill="1" applyAlignment="1">
      <alignment horizontal="center"/>
      <protection/>
    </xf>
    <xf numFmtId="0" fontId="1" fillId="0" borderId="12" xfId="19" applyFont="1" applyBorder="1" applyAlignment="1">
      <alignment/>
      <protection/>
    </xf>
    <xf numFmtId="0" fontId="0" fillId="0" borderId="7" xfId="19" applyFont="1" applyBorder="1" applyAlignment="1">
      <alignment horizontal="center"/>
      <protection/>
    </xf>
    <xf numFmtId="0" fontId="1" fillId="2" borderId="3" xfId="19" applyFont="1" applyFill="1" applyBorder="1" applyAlignment="1">
      <alignment/>
      <protection/>
    </xf>
    <xf numFmtId="0" fontId="1" fillId="0" borderId="13" xfId="19" applyFont="1" applyBorder="1" applyAlignment="1">
      <alignment horizontal="center"/>
      <protection/>
    </xf>
    <xf numFmtId="0" fontId="0" fillId="0" borderId="9" xfId="19" applyFont="1" applyBorder="1" applyAlignment="1">
      <alignment horizontal="center"/>
      <protection/>
    </xf>
    <xf numFmtId="0" fontId="1" fillId="2" borderId="7" xfId="19" applyFont="1" applyFill="1" applyBorder="1" applyAlignment="1">
      <alignment/>
      <protection/>
    </xf>
    <xf numFmtId="0" fontId="0" fillId="2" borderId="8" xfId="19" applyFont="1" applyFill="1" applyBorder="1" applyAlignment="1">
      <alignment horizontal="center"/>
      <protection/>
    </xf>
    <xf numFmtId="0" fontId="0" fillId="0" borderId="14" xfId="19" applyFont="1" applyBorder="1" applyAlignment="1">
      <alignment horizontal="center"/>
      <protection/>
    </xf>
    <xf numFmtId="0" fontId="0" fillId="0" borderId="13" xfId="19" applyFont="1" applyBorder="1" applyAlignment="1">
      <alignment horizontal="center"/>
      <protection/>
    </xf>
    <xf numFmtId="0" fontId="1" fillId="0" borderId="3" xfId="19" applyFont="1" applyBorder="1" applyAlignment="1">
      <alignment/>
      <protection/>
    </xf>
    <xf numFmtId="0" fontId="0" fillId="0" borderId="0" xfId="19" applyFont="1" applyBorder="1" applyAlignment="1">
      <alignment horizontal="center"/>
      <protection/>
    </xf>
    <xf numFmtId="0" fontId="1" fillId="0" borderId="11" xfId="19" applyFont="1" applyBorder="1" applyAlignment="1">
      <alignment horizontal="left"/>
      <protection/>
    </xf>
    <xf numFmtId="0" fontId="1" fillId="0" borderId="4" xfId="19" applyFont="1" applyBorder="1" applyAlignment="1">
      <alignment/>
      <protection/>
    </xf>
    <xf numFmtId="0" fontId="0" fillId="3" borderId="0" xfId="0" applyFill="1" applyAlignment="1">
      <alignment/>
    </xf>
    <xf numFmtId="0" fontId="1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7" xfId="17" applyFont="1" applyBorder="1" applyAlignment="1">
      <alignment horizontal="left"/>
      <protection/>
    </xf>
    <xf numFmtId="0" fontId="1" fillId="0" borderId="3" xfId="17" applyFont="1" applyBorder="1" applyAlignment="1">
      <alignment horizontal="left"/>
      <protection/>
    </xf>
    <xf numFmtId="0" fontId="1" fillId="2" borderId="1" xfId="17" applyFont="1" applyFill="1" applyBorder="1" applyAlignment="1">
      <alignment horizontal="left"/>
      <protection/>
    </xf>
    <xf numFmtId="0" fontId="1" fillId="2" borderId="3" xfId="17" applyFont="1" applyFill="1" applyBorder="1" applyAlignment="1">
      <alignment horizontal="left"/>
      <protection/>
    </xf>
    <xf numFmtId="0" fontId="1" fillId="2" borderId="4" xfId="17" applyFont="1" applyFill="1" applyBorder="1" applyAlignment="1">
      <alignment horizontal="left"/>
      <protection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1" fillId="0" borderId="4" xfId="17" applyFont="1" applyBorder="1" applyAlignment="1">
      <alignment horizontal="left"/>
      <protection/>
    </xf>
    <xf numFmtId="0" fontId="6" fillId="0" borderId="0" xfId="17" applyFont="1" applyBorder="1" applyAlignment="1">
      <alignment horizontal="left"/>
      <protection/>
    </xf>
    <xf numFmtId="0" fontId="6" fillId="0" borderId="6" xfId="17" applyFont="1" applyBorder="1" applyAlignment="1">
      <alignment horizontal="left"/>
      <protection/>
    </xf>
    <xf numFmtId="0" fontId="0" fillId="0" borderId="6" xfId="0" applyBorder="1" applyAlignment="1">
      <alignment horizontal="left"/>
    </xf>
    <xf numFmtId="0" fontId="9" fillId="0" borderId="6" xfId="0" applyFont="1" applyBorder="1" applyAlignment="1">
      <alignment horizontal="center"/>
    </xf>
    <xf numFmtId="0" fontId="6" fillId="0" borderId="6" xfId="19" applyFont="1" applyBorder="1" applyAlignment="1">
      <alignment/>
      <protection/>
    </xf>
    <xf numFmtId="0" fontId="9" fillId="0" borderId="6" xfId="19" applyFont="1" applyBorder="1" applyAlignment="1">
      <alignment horizontal="center"/>
      <protection/>
    </xf>
    <xf numFmtId="0" fontId="1" fillId="0" borderId="15" xfId="19" applyFont="1" applyBorder="1" applyAlignment="1">
      <alignment horizontal="center"/>
      <protection/>
    </xf>
    <xf numFmtId="0" fontId="1" fillId="0" borderId="6" xfId="19" applyFont="1" applyBorder="1" applyAlignment="1">
      <alignment horizontal="center"/>
      <protection/>
    </xf>
    <xf numFmtId="0" fontId="1" fillId="0" borderId="12" xfId="19" applyFont="1" applyBorder="1" applyAlignment="1">
      <alignment horizontal="center"/>
      <protection/>
    </xf>
    <xf numFmtId="0" fontId="6" fillId="0" borderId="0" xfId="19" applyFont="1" applyBorder="1" applyAlignment="1">
      <alignment/>
      <protection/>
    </xf>
    <xf numFmtId="0" fontId="9" fillId="0" borderId="0" xfId="19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7" fillId="0" borderId="0" xfId="19" applyFont="1" applyAlignment="1">
      <alignment horizontal="center"/>
      <protection/>
    </xf>
    <xf numFmtId="0" fontId="10" fillId="5" borderId="0" xfId="0" applyFont="1" applyFill="1" applyAlignment="1">
      <alignment/>
    </xf>
    <xf numFmtId="0" fontId="0" fillId="5" borderId="9" xfId="19" applyFont="1" applyFill="1" applyBorder="1" applyAlignment="1">
      <alignment horizontal="center"/>
      <protection/>
    </xf>
    <xf numFmtId="0" fontId="0" fillId="5" borderId="0" xfId="19" applyFont="1" applyFill="1" applyAlignment="1">
      <alignment horizontal="center"/>
      <protection/>
    </xf>
    <xf numFmtId="0" fontId="7" fillId="0" borderId="9" xfId="19" applyFont="1" applyBorder="1" applyAlignment="1">
      <alignment horizontal="center"/>
      <protection/>
    </xf>
    <xf numFmtId="0" fontId="7" fillId="0" borderId="6" xfId="19" applyFont="1" applyBorder="1" applyAlignment="1">
      <alignment horizontal="center"/>
      <protection/>
    </xf>
    <xf numFmtId="0" fontId="1" fillId="0" borderId="4" xfId="19" applyFont="1" applyBorder="1" applyAlignment="1">
      <alignment horizontal="center"/>
      <protection/>
    </xf>
    <xf numFmtId="0" fontId="1" fillId="0" borderId="15" xfId="19" applyFont="1" applyBorder="1" applyAlignment="1">
      <alignment/>
      <protection/>
    </xf>
    <xf numFmtId="0" fontId="7" fillId="2" borderId="1" xfId="19" applyFont="1" applyFill="1" applyBorder="1" applyAlignment="1">
      <alignment horizontal="center"/>
      <protection/>
    </xf>
    <xf numFmtId="0" fontId="7" fillId="2" borderId="4" xfId="19" applyFont="1" applyFill="1" applyBorder="1" applyAlignment="1">
      <alignment horizontal="center"/>
      <protection/>
    </xf>
    <xf numFmtId="0" fontId="7" fillId="2" borderId="5" xfId="19" applyFont="1" applyFill="1" applyBorder="1" applyAlignment="1">
      <alignment horizontal="center"/>
      <protection/>
    </xf>
    <xf numFmtId="0" fontId="7" fillId="2" borderId="6" xfId="19" applyFont="1" applyFill="1" applyBorder="1" applyAlignment="1">
      <alignment horizontal="center"/>
      <protection/>
    </xf>
    <xf numFmtId="0" fontId="1" fillId="0" borderId="10" xfId="19" applyFont="1" applyBorder="1" applyAlignment="1">
      <alignment/>
      <protection/>
    </xf>
    <xf numFmtId="0" fontId="7" fillId="2" borderId="0" xfId="19" applyFont="1" applyFill="1" applyBorder="1" applyAlignment="1">
      <alignment horizontal="center"/>
      <protection/>
    </xf>
    <xf numFmtId="0" fontId="9" fillId="0" borderId="0" xfId="0" applyFont="1" applyBorder="1" applyAlignment="1">
      <alignment/>
    </xf>
    <xf numFmtId="0" fontId="7" fillId="2" borderId="7" xfId="19" applyFont="1" applyFill="1" applyBorder="1" applyAlignment="1">
      <alignment horizontal="center"/>
      <protection/>
    </xf>
    <xf numFmtId="0" fontId="7" fillId="2" borderId="13" xfId="19" applyFont="1" applyFill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1" fillId="0" borderId="4" xfId="17" applyFont="1" applyBorder="1">
      <alignment/>
      <protection/>
    </xf>
    <xf numFmtId="0" fontId="6" fillId="0" borderId="0" xfId="17" applyFont="1" applyBorder="1">
      <alignment/>
      <protection/>
    </xf>
    <xf numFmtId="0" fontId="2" fillId="0" borderId="0" xfId="17" applyFont="1" applyBorder="1" applyAlignment="1">
      <alignment horizontal="center"/>
      <protection/>
    </xf>
    <xf numFmtId="0" fontId="6" fillId="0" borderId="6" xfId="17" applyFont="1" applyBorder="1">
      <alignment/>
      <protection/>
    </xf>
    <xf numFmtId="0" fontId="2" fillId="0" borderId="6" xfId="17" applyFont="1" applyBorder="1" applyAlignment="1">
      <alignment horizontal="center"/>
      <protection/>
    </xf>
    <xf numFmtId="0" fontId="2" fillId="0" borderId="0" xfId="0" applyFont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0" borderId="0" xfId="19" applyFont="1" applyBorder="1" applyAlignment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3" borderId="17" xfId="0" applyFill="1" applyBorder="1" applyAlignment="1">
      <alignment/>
    </xf>
    <xf numFmtId="0" fontId="0" fillId="0" borderId="18" xfId="0" applyBorder="1" applyAlignment="1">
      <alignment/>
    </xf>
    <xf numFmtId="0" fontId="0" fillId="3" borderId="19" xfId="0" applyFill="1" applyBorder="1" applyAlignment="1">
      <alignment/>
    </xf>
    <xf numFmtId="0" fontId="7" fillId="6" borderId="0" xfId="0" applyFont="1" applyFill="1" applyBorder="1" applyAlignment="1">
      <alignment horizontal="center"/>
    </xf>
    <xf numFmtId="0" fontId="7" fillId="6" borderId="0" xfId="0" applyFont="1" applyFill="1" applyAlignment="1">
      <alignment/>
    </xf>
    <xf numFmtId="0" fontId="7" fillId="6" borderId="0" xfId="0" applyFont="1" applyFill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7" borderId="0" xfId="0" applyFont="1" applyFill="1" applyBorder="1" applyAlignment="1">
      <alignment/>
    </xf>
    <xf numFmtId="0" fontId="16" fillId="7" borderId="0" xfId="0" applyFont="1" applyFill="1" applyAlignment="1">
      <alignment horizontal="center"/>
    </xf>
    <xf numFmtId="0" fontId="13" fillId="8" borderId="3" xfId="0" applyFont="1" applyFill="1" applyBorder="1" applyAlignment="1">
      <alignment horizontal="center"/>
    </xf>
    <xf numFmtId="0" fontId="14" fillId="8" borderId="3" xfId="0" applyFont="1" applyFill="1" applyBorder="1" applyAlignment="1">
      <alignment horizontal="center"/>
    </xf>
    <xf numFmtId="0" fontId="13" fillId="8" borderId="3" xfId="0" applyFont="1" applyFill="1" applyBorder="1" applyAlignment="1">
      <alignment horizontal="center"/>
    </xf>
    <xf numFmtId="0" fontId="15" fillId="8" borderId="3" xfId="0" applyFont="1" applyFill="1" applyBorder="1" applyAlignment="1">
      <alignment horizontal="right"/>
    </xf>
    <xf numFmtId="0" fontId="15" fillId="8" borderId="4" xfId="0" applyFont="1" applyFill="1" applyBorder="1" applyAlignment="1">
      <alignment horizontal="right"/>
    </xf>
    <xf numFmtId="0" fontId="12" fillId="8" borderId="4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7" fillId="9" borderId="3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7" fillId="9" borderId="7" xfId="0" applyFont="1" applyFill="1" applyBorder="1" applyAlignment="1">
      <alignment horizontal="center"/>
    </xf>
    <xf numFmtId="0" fontId="8" fillId="9" borderId="7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0" fillId="9" borderId="3" xfId="0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7" fillId="9" borderId="4" xfId="0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0" fontId="1" fillId="9" borderId="4" xfId="0" applyFont="1" applyFill="1" applyBorder="1" applyAlignment="1">
      <alignment/>
    </xf>
    <xf numFmtId="0" fontId="0" fillId="9" borderId="1" xfId="19" applyFont="1" applyFill="1" applyBorder="1" applyAlignment="1">
      <alignment horizontal="center"/>
      <protection/>
    </xf>
    <xf numFmtId="0" fontId="0" fillId="9" borderId="3" xfId="19" applyFont="1" applyFill="1" applyBorder="1" applyAlignment="1">
      <alignment horizontal="center"/>
      <protection/>
    </xf>
    <xf numFmtId="0" fontId="7" fillId="9" borderId="3" xfId="19" applyFont="1" applyFill="1" applyBorder="1" applyAlignment="1">
      <alignment horizontal="center"/>
      <protection/>
    </xf>
    <xf numFmtId="0" fontId="7" fillId="9" borderId="3" xfId="19" applyFont="1" applyFill="1" applyBorder="1" applyAlignment="1">
      <alignment horizontal="right"/>
      <protection/>
    </xf>
    <xf numFmtId="0" fontId="0" fillId="9" borderId="4" xfId="19" applyFont="1" applyFill="1" applyBorder="1" applyAlignment="1">
      <alignment horizontal="center"/>
      <protection/>
    </xf>
    <xf numFmtId="0" fontId="7" fillId="9" borderId="7" xfId="19" applyFont="1" applyFill="1" applyBorder="1" applyAlignment="1">
      <alignment horizontal="center"/>
      <protection/>
    </xf>
    <xf numFmtId="0" fontId="7" fillId="6" borderId="0" xfId="19" applyFont="1" applyFill="1" applyBorder="1" applyAlignment="1">
      <alignment horizontal="center"/>
      <protection/>
    </xf>
    <xf numFmtId="0" fontId="0" fillId="9" borderId="3" xfId="19" applyFont="1" applyFill="1" applyBorder="1" applyAlignment="1">
      <alignment horizontal="right"/>
      <protection/>
    </xf>
    <xf numFmtId="0" fontId="0" fillId="9" borderId="7" xfId="19" applyFont="1" applyFill="1" applyBorder="1" applyAlignment="1">
      <alignment horizontal="center"/>
      <protection/>
    </xf>
    <xf numFmtId="0" fontId="7" fillId="9" borderId="1" xfId="19" applyFont="1" applyFill="1" applyBorder="1" applyAlignment="1">
      <alignment horizontal="center"/>
      <protection/>
    </xf>
    <xf numFmtId="0" fontId="17" fillId="10" borderId="6" xfId="0" applyFont="1" applyFill="1" applyBorder="1" applyAlignment="1">
      <alignment/>
    </xf>
    <xf numFmtId="0" fontId="1" fillId="10" borderId="6" xfId="19" applyFont="1" applyFill="1" applyBorder="1" applyAlignment="1">
      <alignment/>
      <protection/>
    </xf>
    <xf numFmtId="0" fontId="1" fillId="0" borderId="12" xfId="19" applyFont="1" applyBorder="1" applyAlignment="1">
      <alignment/>
      <protection/>
    </xf>
    <xf numFmtId="0" fontId="7" fillId="9" borderId="3" xfId="0" applyFont="1" applyFill="1" applyBorder="1" applyAlignment="1">
      <alignment/>
    </xf>
    <xf numFmtId="0" fontId="7" fillId="6" borderId="20" xfId="0" applyFont="1" applyFill="1" applyBorder="1" applyAlignment="1">
      <alignment horizontal="center"/>
    </xf>
    <xf numFmtId="0" fontId="0" fillId="6" borderId="6" xfId="0" applyFill="1" applyBorder="1" applyAlignment="1">
      <alignment/>
    </xf>
    <xf numFmtId="0" fontId="1" fillId="7" borderId="7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1" xfId="17" applyFont="1" applyFill="1" applyBorder="1" applyAlignment="1">
      <alignment horizontal="center"/>
      <protection/>
    </xf>
    <xf numFmtId="0" fontId="2" fillId="7" borderId="3" xfId="17" applyFont="1" applyFill="1" applyBorder="1" applyAlignment="1">
      <alignment horizontal="center"/>
      <protection/>
    </xf>
    <xf numFmtId="0" fontId="2" fillId="7" borderId="4" xfId="17" applyFont="1" applyFill="1" applyBorder="1" applyAlignment="1">
      <alignment horizontal="center"/>
      <protection/>
    </xf>
    <xf numFmtId="0" fontId="2" fillId="7" borderId="3" xfId="19" applyFont="1" applyFill="1" applyBorder="1" applyAlignment="1">
      <alignment horizontal="center"/>
      <protection/>
    </xf>
    <xf numFmtId="0" fontId="1" fillId="7" borderId="7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1" fillId="7" borderId="7" xfId="17" applyFont="1" applyFill="1" applyBorder="1" applyAlignment="1">
      <alignment horizontal="center"/>
      <protection/>
    </xf>
    <xf numFmtId="0" fontId="2" fillId="7" borderId="7" xfId="17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/>
    </xf>
    <xf numFmtId="0" fontId="16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9" borderId="4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9" borderId="7" xfId="0" applyFont="1" applyFill="1" applyBorder="1" applyAlignment="1">
      <alignment horizontal="center"/>
    </xf>
    <xf numFmtId="0" fontId="7" fillId="8" borderId="7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1" fillId="8" borderId="10" xfId="0" applyFont="1" applyFill="1" applyBorder="1" applyAlignment="1">
      <alignment/>
    </xf>
    <xf numFmtId="0" fontId="7" fillId="8" borderId="10" xfId="0" applyFont="1" applyFill="1" applyBorder="1" applyAlignment="1">
      <alignment horizontal="center"/>
    </xf>
    <xf numFmtId="0" fontId="7" fillId="8" borderId="8" xfId="0" applyFont="1" applyFill="1" applyBorder="1" applyAlignment="1">
      <alignment horizontal="center"/>
    </xf>
    <xf numFmtId="0" fontId="7" fillId="9" borderId="13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11" xfId="0" applyFont="1" applyBorder="1" applyAlignment="1">
      <alignment/>
    </xf>
    <xf numFmtId="0" fontId="1" fillId="8" borderId="7" xfId="0" applyFont="1" applyFill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6" xfId="0" applyBorder="1" applyAlignment="1">
      <alignment/>
    </xf>
    <xf numFmtId="0" fontId="1" fillId="9" borderId="9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2" fillId="7" borderId="3" xfId="17" applyFont="1" applyFill="1" applyBorder="1" applyAlignment="1">
      <alignment horizontal="center"/>
      <protection/>
    </xf>
    <xf numFmtId="0" fontId="2" fillId="7" borderId="3" xfId="0" applyFont="1" applyFill="1" applyBorder="1" applyAlignment="1">
      <alignment horizontal="center"/>
    </xf>
    <xf numFmtId="0" fontId="0" fillId="0" borderId="8" xfId="19" applyFont="1" applyBorder="1" applyAlignment="1">
      <alignment horizontal="center"/>
      <protection/>
    </xf>
    <xf numFmtId="0" fontId="1" fillId="0" borderId="6" xfId="0" applyFont="1" applyFill="1" applyBorder="1" applyAlignment="1">
      <alignment horizontal="center"/>
    </xf>
    <xf numFmtId="0" fontId="7" fillId="0" borderId="8" xfId="19" applyFont="1" applyBorder="1" applyAlignment="1">
      <alignment horizontal="center"/>
      <protection/>
    </xf>
    <xf numFmtId="0" fontId="0" fillId="0" borderId="3" xfId="0" applyFont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9" borderId="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Ggst" xfId="17"/>
    <cellStyle name="Percent" xfId="18"/>
    <cellStyle name="s1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9.emf" /><Relationship Id="rId5" Type="http://schemas.openxmlformats.org/officeDocument/2006/relationships/image" Target="../media/image10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21</xdr:row>
      <xdr:rowOff>28575</xdr:rowOff>
    </xdr:from>
    <xdr:to>
      <xdr:col>4</xdr:col>
      <xdr:colOff>371475</xdr:colOff>
      <xdr:row>21</xdr:row>
      <xdr:rowOff>133350</xdr:rowOff>
    </xdr:to>
    <xdr:sp>
      <xdr:nvSpPr>
        <xdr:cNvPr id="1" name="AutoShape 1"/>
        <xdr:cNvSpPr>
          <a:spLocks/>
        </xdr:cNvSpPr>
      </xdr:nvSpPr>
      <xdr:spPr>
        <a:xfrm rot="5400000">
          <a:off x="2590800" y="3619500"/>
          <a:ext cx="1247775" cy="104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22</xdr:row>
      <xdr:rowOff>28575</xdr:rowOff>
    </xdr:from>
    <xdr:to>
      <xdr:col>4</xdr:col>
      <xdr:colOff>400050</xdr:colOff>
      <xdr:row>22</xdr:row>
      <xdr:rowOff>133350</xdr:rowOff>
    </xdr:to>
    <xdr:sp>
      <xdr:nvSpPr>
        <xdr:cNvPr id="1" name="AutoShape 2"/>
        <xdr:cNvSpPr>
          <a:spLocks/>
        </xdr:cNvSpPr>
      </xdr:nvSpPr>
      <xdr:spPr>
        <a:xfrm rot="5400000">
          <a:off x="2743200" y="3781425"/>
          <a:ext cx="1247775" cy="104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51</xdr:row>
      <xdr:rowOff>28575</xdr:rowOff>
    </xdr:from>
    <xdr:to>
      <xdr:col>4</xdr:col>
      <xdr:colOff>400050</xdr:colOff>
      <xdr:row>51</xdr:row>
      <xdr:rowOff>133350</xdr:rowOff>
    </xdr:to>
    <xdr:sp>
      <xdr:nvSpPr>
        <xdr:cNvPr id="2" name="AutoShape 3"/>
        <xdr:cNvSpPr>
          <a:spLocks/>
        </xdr:cNvSpPr>
      </xdr:nvSpPr>
      <xdr:spPr>
        <a:xfrm rot="5400000">
          <a:off x="2743200" y="8410575"/>
          <a:ext cx="1247775" cy="104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22</xdr:row>
      <xdr:rowOff>38100</xdr:rowOff>
    </xdr:from>
    <xdr:to>
      <xdr:col>4</xdr:col>
      <xdr:colOff>390525</xdr:colOff>
      <xdr:row>22</xdr:row>
      <xdr:rowOff>142875</xdr:rowOff>
    </xdr:to>
    <xdr:sp>
      <xdr:nvSpPr>
        <xdr:cNvPr id="1" name="AutoShape 1"/>
        <xdr:cNvSpPr>
          <a:spLocks/>
        </xdr:cNvSpPr>
      </xdr:nvSpPr>
      <xdr:spPr>
        <a:xfrm rot="5400000">
          <a:off x="2638425" y="3790950"/>
          <a:ext cx="1247775" cy="104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19</xdr:row>
      <xdr:rowOff>47625</xdr:rowOff>
    </xdr:from>
    <xdr:to>
      <xdr:col>5</xdr:col>
      <xdr:colOff>371475</xdr:colOff>
      <xdr:row>19</xdr:row>
      <xdr:rowOff>152400</xdr:rowOff>
    </xdr:to>
    <xdr:sp>
      <xdr:nvSpPr>
        <xdr:cNvPr id="1" name="AutoShape 1"/>
        <xdr:cNvSpPr>
          <a:spLocks/>
        </xdr:cNvSpPr>
      </xdr:nvSpPr>
      <xdr:spPr>
        <a:xfrm rot="5400000">
          <a:off x="2867025" y="3314700"/>
          <a:ext cx="1866900" cy="104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25</xdr:row>
      <xdr:rowOff>0</xdr:rowOff>
    </xdr:from>
    <xdr:to>
      <xdr:col>4</xdr:col>
      <xdr:colOff>323850</xdr:colOff>
      <xdr:row>25</xdr:row>
      <xdr:rowOff>142875</xdr:rowOff>
    </xdr:to>
    <xdr:sp>
      <xdr:nvSpPr>
        <xdr:cNvPr id="1" name="AutoShape 6"/>
        <xdr:cNvSpPr>
          <a:spLocks/>
        </xdr:cNvSpPr>
      </xdr:nvSpPr>
      <xdr:spPr>
        <a:xfrm rot="5400000">
          <a:off x="3019425" y="4286250"/>
          <a:ext cx="1104900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18</xdr:row>
      <xdr:rowOff>9525</xdr:rowOff>
    </xdr:from>
    <xdr:to>
      <xdr:col>5</xdr:col>
      <xdr:colOff>304800</xdr:colOff>
      <xdr:row>18</xdr:row>
      <xdr:rowOff>152400</xdr:rowOff>
    </xdr:to>
    <xdr:sp>
      <xdr:nvSpPr>
        <xdr:cNvPr id="1" name="AutoShape 1"/>
        <xdr:cNvSpPr>
          <a:spLocks/>
        </xdr:cNvSpPr>
      </xdr:nvSpPr>
      <xdr:spPr>
        <a:xfrm rot="5400000">
          <a:off x="3190875" y="3114675"/>
          <a:ext cx="149542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19</xdr:row>
      <xdr:rowOff>9525</xdr:rowOff>
    </xdr:from>
    <xdr:to>
      <xdr:col>4</xdr:col>
      <xdr:colOff>295275</xdr:colOff>
      <xdr:row>19</xdr:row>
      <xdr:rowOff>152400</xdr:rowOff>
    </xdr:to>
    <xdr:sp>
      <xdr:nvSpPr>
        <xdr:cNvPr id="1" name="AutoShape 1"/>
        <xdr:cNvSpPr>
          <a:spLocks/>
        </xdr:cNvSpPr>
      </xdr:nvSpPr>
      <xdr:spPr>
        <a:xfrm rot="5400000">
          <a:off x="2743200" y="3181350"/>
          <a:ext cx="1104900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21</xdr:row>
      <xdr:rowOff>9525</xdr:rowOff>
    </xdr:from>
    <xdr:to>
      <xdr:col>5</xdr:col>
      <xdr:colOff>361950</xdr:colOff>
      <xdr:row>21</xdr:row>
      <xdr:rowOff>152400</xdr:rowOff>
    </xdr:to>
    <xdr:sp>
      <xdr:nvSpPr>
        <xdr:cNvPr id="1" name="AutoShape 2"/>
        <xdr:cNvSpPr>
          <a:spLocks/>
        </xdr:cNvSpPr>
      </xdr:nvSpPr>
      <xdr:spPr>
        <a:xfrm rot="5400000">
          <a:off x="2952750" y="3600450"/>
          <a:ext cx="1104900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49</xdr:row>
      <xdr:rowOff>9525</xdr:rowOff>
    </xdr:from>
    <xdr:to>
      <xdr:col>5</xdr:col>
      <xdr:colOff>333375</xdr:colOff>
      <xdr:row>49</xdr:row>
      <xdr:rowOff>152400</xdr:rowOff>
    </xdr:to>
    <xdr:sp>
      <xdr:nvSpPr>
        <xdr:cNvPr id="2" name="AutoShape 3"/>
        <xdr:cNvSpPr>
          <a:spLocks/>
        </xdr:cNvSpPr>
      </xdr:nvSpPr>
      <xdr:spPr>
        <a:xfrm rot="5400000">
          <a:off x="2924175" y="8324850"/>
          <a:ext cx="1104900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1504950</xdr:colOff>
      <xdr:row>48</xdr:row>
      <xdr:rowOff>38100</xdr:rowOff>
    </xdr:from>
    <xdr:to>
      <xdr:col>0</xdr:col>
      <xdr:colOff>1647825</xdr:colOff>
      <xdr:row>49</xdr:row>
      <xdr:rowOff>142875</xdr:rowOff>
    </xdr:to>
    <xdr:sp>
      <xdr:nvSpPr>
        <xdr:cNvPr id="1" name="AutoShape 2"/>
        <xdr:cNvSpPr>
          <a:spLocks/>
        </xdr:cNvSpPr>
      </xdr:nvSpPr>
      <xdr:spPr>
        <a:xfrm>
          <a:off x="1504950" y="8382000"/>
          <a:ext cx="142875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1714500</xdr:colOff>
      <xdr:row>78</xdr:row>
      <xdr:rowOff>19050</xdr:rowOff>
    </xdr:from>
    <xdr:to>
      <xdr:col>0</xdr:col>
      <xdr:colOff>1771650</xdr:colOff>
      <xdr:row>79</xdr:row>
      <xdr:rowOff>142875</xdr:rowOff>
    </xdr:to>
    <xdr:sp>
      <xdr:nvSpPr>
        <xdr:cNvPr id="2" name="AutoShape 4"/>
        <xdr:cNvSpPr>
          <a:spLocks/>
        </xdr:cNvSpPr>
      </xdr:nvSpPr>
      <xdr:spPr>
        <a:xfrm>
          <a:off x="1714500" y="13506450"/>
          <a:ext cx="57150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24</xdr:row>
      <xdr:rowOff>28575</xdr:rowOff>
    </xdr:from>
    <xdr:to>
      <xdr:col>4</xdr:col>
      <xdr:colOff>400050</xdr:colOff>
      <xdr:row>24</xdr:row>
      <xdr:rowOff>133350</xdr:rowOff>
    </xdr:to>
    <xdr:sp>
      <xdr:nvSpPr>
        <xdr:cNvPr id="1" name="AutoShape 2"/>
        <xdr:cNvSpPr>
          <a:spLocks/>
        </xdr:cNvSpPr>
      </xdr:nvSpPr>
      <xdr:spPr>
        <a:xfrm rot="5400000">
          <a:off x="2667000" y="4105275"/>
          <a:ext cx="1247775" cy="104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21</xdr:row>
      <xdr:rowOff>28575</xdr:rowOff>
    </xdr:from>
    <xdr:to>
      <xdr:col>4</xdr:col>
      <xdr:colOff>419100</xdr:colOff>
      <xdr:row>21</xdr:row>
      <xdr:rowOff>133350</xdr:rowOff>
    </xdr:to>
    <xdr:sp>
      <xdr:nvSpPr>
        <xdr:cNvPr id="1" name="AutoShape 1"/>
        <xdr:cNvSpPr>
          <a:spLocks/>
        </xdr:cNvSpPr>
      </xdr:nvSpPr>
      <xdr:spPr>
        <a:xfrm rot="5400000">
          <a:off x="2733675" y="3619500"/>
          <a:ext cx="1247775" cy="104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2143125</xdr:colOff>
      <xdr:row>7</xdr:row>
      <xdr:rowOff>9525</xdr:rowOff>
    </xdr:from>
    <xdr:to>
      <xdr:col>1</xdr:col>
      <xdr:colOff>123825</xdr:colOff>
      <xdr:row>8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2143125" y="1333500"/>
          <a:ext cx="15240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24</xdr:row>
      <xdr:rowOff>28575</xdr:rowOff>
    </xdr:from>
    <xdr:to>
      <xdr:col>5</xdr:col>
      <xdr:colOff>371475</xdr:colOff>
      <xdr:row>24</xdr:row>
      <xdr:rowOff>133350</xdr:rowOff>
    </xdr:to>
    <xdr:sp>
      <xdr:nvSpPr>
        <xdr:cNvPr id="2" name="AutoShape 3"/>
        <xdr:cNvSpPr>
          <a:spLocks/>
        </xdr:cNvSpPr>
      </xdr:nvSpPr>
      <xdr:spPr>
        <a:xfrm rot="5400000">
          <a:off x="3067050" y="4105275"/>
          <a:ext cx="1247775" cy="104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23</xdr:row>
      <xdr:rowOff>28575</xdr:rowOff>
    </xdr:from>
    <xdr:to>
      <xdr:col>5</xdr:col>
      <xdr:colOff>400050</xdr:colOff>
      <xdr:row>23</xdr:row>
      <xdr:rowOff>133350</xdr:rowOff>
    </xdr:to>
    <xdr:sp>
      <xdr:nvSpPr>
        <xdr:cNvPr id="1" name="AutoShape 2"/>
        <xdr:cNvSpPr>
          <a:spLocks/>
        </xdr:cNvSpPr>
      </xdr:nvSpPr>
      <xdr:spPr>
        <a:xfrm rot="5400000">
          <a:off x="3352800" y="3943350"/>
          <a:ext cx="1247775" cy="104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9525</xdr:rowOff>
    </xdr:from>
    <xdr:to>
      <xdr:col>1</xdr:col>
      <xdr:colOff>152400</xdr:colOff>
      <xdr:row>8</xdr:row>
      <xdr:rowOff>152400</xdr:rowOff>
    </xdr:to>
    <xdr:sp>
      <xdr:nvSpPr>
        <xdr:cNvPr id="2" name="AutoShape 3"/>
        <xdr:cNvSpPr>
          <a:spLocks/>
        </xdr:cNvSpPr>
      </xdr:nvSpPr>
      <xdr:spPr>
        <a:xfrm>
          <a:off x="2390775" y="1333500"/>
          <a:ext cx="15240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22</xdr:row>
      <xdr:rowOff>28575</xdr:rowOff>
    </xdr:from>
    <xdr:to>
      <xdr:col>4</xdr:col>
      <xdr:colOff>390525</xdr:colOff>
      <xdr:row>22</xdr:row>
      <xdr:rowOff>133350</xdr:rowOff>
    </xdr:to>
    <xdr:sp>
      <xdr:nvSpPr>
        <xdr:cNvPr id="1" name="AutoShape 4"/>
        <xdr:cNvSpPr>
          <a:spLocks/>
        </xdr:cNvSpPr>
      </xdr:nvSpPr>
      <xdr:spPr>
        <a:xfrm rot="5400000">
          <a:off x="3200400" y="3781425"/>
          <a:ext cx="1247775" cy="104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27</xdr:row>
      <xdr:rowOff>19050</xdr:rowOff>
    </xdr:from>
    <xdr:to>
      <xdr:col>4</xdr:col>
      <xdr:colOff>419100</xdr:colOff>
      <xdr:row>27</xdr:row>
      <xdr:rowOff>123825</xdr:rowOff>
    </xdr:to>
    <xdr:sp>
      <xdr:nvSpPr>
        <xdr:cNvPr id="1" name="AutoShape 9"/>
        <xdr:cNvSpPr>
          <a:spLocks/>
        </xdr:cNvSpPr>
      </xdr:nvSpPr>
      <xdr:spPr>
        <a:xfrm rot="5400000">
          <a:off x="2886075" y="4581525"/>
          <a:ext cx="1247775" cy="104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18</xdr:row>
      <xdr:rowOff>28575</xdr:rowOff>
    </xdr:from>
    <xdr:to>
      <xdr:col>5</xdr:col>
      <xdr:colOff>352425</xdr:colOff>
      <xdr:row>18</xdr:row>
      <xdr:rowOff>104775</xdr:rowOff>
    </xdr:to>
    <xdr:sp>
      <xdr:nvSpPr>
        <xdr:cNvPr id="1" name="AutoShape 1"/>
        <xdr:cNvSpPr>
          <a:spLocks/>
        </xdr:cNvSpPr>
      </xdr:nvSpPr>
      <xdr:spPr>
        <a:xfrm rot="5400000">
          <a:off x="3143250" y="3133725"/>
          <a:ext cx="1590675" cy="76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21</xdr:row>
      <xdr:rowOff>19050</xdr:rowOff>
    </xdr:from>
    <xdr:to>
      <xdr:col>4</xdr:col>
      <xdr:colOff>400050</xdr:colOff>
      <xdr:row>21</xdr:row>
      <xdr:rowOff>123825</xdr:rowOff>
    </xdr:to>
    <xdr:sp>
      <xdr:nvSpPr>
        <xdr:cNvPr id="1" name="AutoShape 1"/>
        <xdr:cNvSpPr>
          <a:spLocks/>
        </xdr:cNvSpPr>
      </xdr:nvSpPr>
      <xdr:spPr>
        <a:xfrm rot="5400000">
          <a:off x="2628900" y="3609975"/>
          <a:ext cx="1247775" cy="104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oleObject" Target="../embeddings/oleObject_6_4.bin" /><Relationship Id="rId6" Type="http://schemas.openxmlformats.org/officeDocument/2006/relationships/vmlDrawing" Target="../drawings/vmlDrawing5.vml" /><Relationship Id="rId7" Type="http://schemas.openxmlformats.org/officeDocument/2006/relationships/drawing" Target="../drawings/drawing7.xml" /><Relationship Id="rId8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C4" sqref="C4"/>
    </sheetView>
  </sheetViews>
  <sheetFormatPr defaultColWidth="11.421875" defaultRowHeight="12.75"/>
  <cols>
    <col min="1" max="1" width="31.8515625" style="0" customWidth="1"/>
    <col min="2" max="5" width="6.7109375" style="1" customWidth="1"/>
    <col min="6" max="6" width="7.421875" style="1" customWidth="1"/>
  </cols>
  <sheetData>
    <row r="1" spans="1:6" ht="20.25">
      <c r="A1" s="71" t="s">
        <v>93</v>
      </c>
      <c r="B1" s="2"/>
      <c r="C1" s="2"/>
      <c r="D1" s="2"/>
      <c r="E1" s="2"/>
      <c r="F1" s="2"/>
    </row>
    <row r="2" spans="1:6" ht="20.25">
      <c r="A2" s="73"/>
      <c r="B2" s="64"/>
      <c r="C2" s="64"/>
      <c r="D2" s="64"/>
      <c r="E2" s="64"/>
      <c r="F2" s="64"/>
    </row>
    <row r="3" spans="1:9" ht="12.75">
      <c r="A3" s="4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137" t="s">
        <v>6</v>
      </c>
      <c r="H3" s="125" t="s">
        <v>81</v>
      </c>
      <c r="I3" s="151" t="s">
        <v>94</v>
      </c>
    </row>
    <row r="4" spans="1:9" ht="12.75">
      <c r="A4" s="3" t="s">
        <v>7</v>
      </c>
      <c r="B4" s="2">
        <v>2</v>
      </c>
      <c r="C4" s="2">
        <v>2</v>
      </c>
      <c r="D4" s="2">
        <v>2</v>
      </c>
      <c r="E4" s="2">
        <v>2</v>
      </c>
      <c r="F4" s="138">
        <f aca="true" t="shared" si="0" ref="F4:F19">SUM(B4:E4)</f>
        <v>8</v>
      </c>
      <c r="H4" s="126"/>
      <c r="I4" s="131">
        <v>8</v>
      </c>
    </row>
    <row r="5" spans="1:9" ht="12.75">
      <c r="A5" s="3" t="s">
        <v>8</v>
      </c>
      <c r="B5" s="2">
        <v>3</v>
      </c>
      <c r="C5" s="2">
        <v>3</v>
      </c>
      <c r="D5" s="2">
        <v>3</v>
      </c>
      <c r="E5" s="2">
        <v>3</v>
      </c>
      <c r="F5" s="138">
        <f t="shared" si="0"/>
        <v>12</v>
      </c>
      <c r="H5" s="126"/>
      <c r="I5" s="131" t="s">
        <v>95</v>
      </c>
    </row>
    <row r="6" spans="1:9" ht="12.75">
      <c r="A6" s="3" t="s">
        <v>9</v>
      </c>
      <c r="B6" s="2">
        <v>3</v>
      </c>
      <c r="C6" s="2">
        <v>3</v>
      </c>
      <c r="D6" s="2">
        <v>3</v>
      </c>
      <c r="E6" s="2">
        <v>3</v>
      </c>
      <c r="F6" s="138">
        <f t="shared" si="0"/>
        <v>12</v>
      </c>
      <c r="H6" s="126"/>
      <c r="I6" s="131" t="s">
        <v>95</v>
      </c>
    </row>
    <row r="7" spans="1:9" ht="12.75">
      <c r="A7" s="3" t="s">
        <v>10</v>
      </c>
      <c r="B7" s="62">
        <v>3</v>
      </c>
      <c r="C7" s="2">
        <v>3</v>
      </c>
      <c r="D7" s="2">
        <v>3</v>
      </c>
      <c r="E7" s="2">
        <v>3</v>
      </c>
      <c r="F7" s="139">
        <f t="shared" si="0"/>
        <v>12</v>
      </c>
      <c r="H7" s="125">
        <v>-1</v>
      </c>
      <c r="I7" s="131" t="s">
        <v>96</v>
      </c>
    </row>
    <row r="8" spans="1:9" ht="12.75">
      <c r="A8" s="3" t="s">
        <v>11</v>
      </c>
      <c r="B8" s="62">
        <v>3</v>
      </c>
      <c r="C8" s="2">
        <v>3</v>
      </c>
      <c r="D8" s="2">
        <v>3</v>
      </c>
      <c r="E8" s="2">
        <v>3</v>
      </c>
      <c r="F8" s="139">
        <f t="shared" si="0"/>
        <v>12</v>
      </c>
      <c r="H8" s="125">
        <v>-1</v>
      </c>
      <c r="I8" s="131" t="s">
        <v>96</v>
      </c>
    </row>
    <row r="9" spans="1:9" ht="12.75">
      <c r="A9" s="3" t="s">
        <v>143</v>
      </c>
      <c r="B9" s="62">
        <v>1</v>
      </c>
      <c r="C9" s="2">
        <v>2</v>
      </c>
      <c r="D9" s="2">
        <v>2</v>
      </c>
      <c r="E9" s="2">
        <v>2</v>
      </c>
      <c r="F9" s="139">
        <f t="shared" si="0"/>
        <v>7</v>
      </c>
      <c r="H9" s="125">
        <v>-1</v>
      </c>
      <c r="I9" s="131" t="s">
        <v>97</v>
      </c>
    </row>
    <row r="10" spans="1:9" ht="12.75">
      <c r="A10" s="3" t="s">
        <v>13</v>
      </c>
      <c r="B10" s="2">
        <v>2</v>
      </c>
      <c r="C10" s="62">
        <v>1</v>
      </c>
      <c r="D10" s="2">
        <v>2</v>
      </c>
      <c r="E10" s="2">
        <v>2</v>
      </c>
      <c r="F10" s="139">
        <f t="shared" si="0"/>
        <v>7</v>
      </c>
      <c r="H10" s="125">
        <v>-1</v>
      </c>
      <c r="I10" s="131" t="s">
        <v>97</v>
      </c>
    </row>
    <row r="11" spans="1:9" ht="12.75">
      <c r="A11" s="3" t="s">
        <v>14</v>
      </c>
      <c r="B11" s="2">
        <v>3</v>
      </c>
      <c r="C11" s="2">
        <v>3</v>
      </c>
      <c r="D11" s="2">
        <v>3</v>
      </c>
      <c r="E11" s="2">
        <v>3</v>
      </c>
      <c r="F11" s="138">
        <f t="shared" si="0"/>
        <v>12</v>
      </c>
      <c r="H11" s="127"/>
      <c r="I11" s="131" t="s">
        <v>95</v>
      </c>
    </row>
    <row r="12" spans="1:9" ht="12.75">
      <c r="A12" s="3" t="s">
        <v>15</v>
      </c>
      <c r="B12" s="2">
        <v>2</v>
      </c>
      <c r="C12" s="2">
        <v>2</v>
      </c>
      <c r="D12" s="2" t="s">
        <v>16</v>
      </c>
      <c r="E12" s="2">
        <v>2</v>
      </c>
      <c r="F12" s="138">
        <f t="shared" si="0"/>
        <v>6</v>
      </c>
      <c r="H12" s="127"/>
      <c r="I12" s="131" t="s">
        <v>97</v>
      </c>
    </row>
    <row r="13" spans="1:9" ht="12.75">
      <c r="A13" s="3" t="s">
        <v>17</v>
      </c>
      <c r="B13" s="2" t="s">
        <v>16</v>
      </c>
      <c r="C13" s="2" t="s">
        <v>16</v>
      </c>
      <c r="D13" s="2">
        <v>2</v>
      </c>
      <c r="E13" s="2">
        <v>2</v>
      </c>
      <c r="F13" s="138">
        <f t="shared" si="0"/>
        <v>4</v>
      </c>
      <c r="H13" s="127"/>
      <c r="I13" s="131" t="s">
        <v>98</v>
      </c>
    </row>
    <row r="14" spans="1:9" ht="12.75">
      <c r="A14" s="3" t="s">
        <v>18</v>
      </c>
      <c r="B14" s="2" t="s">
        <v>16</v>
      </c>
      <c r="C14" s="2">
        <v>3</v>
      </c>
      <c r="D14" s="2">
        <v>2</v>
      </c>
      <c r="E14" s="2">
        <v>2</v>
      </c>
      <c r="F14" s="138">
        <f t="shared" si="0"/>
        <v>7</v>
      </c>
      <c r="H14" s="127"/>
      <c r="I14" s="131" t="s">
        <v>99</v>
      </c>
    </row>
    <row r="15" spans="1:9" ht="12.75">
      <c r="A15" s="3" t="s">
        <v>19</v>
      </c>
      <c r="B15" s="2" t="s">
        <v>16</v>
      </c>
      <c r="C15" s="2" t="s">
        <v>16</v>
      </c>
      <c r="D15" s="2">
        <v>2</v>
      </c>
      <c r="E15" s="2">
        <v>2</v>
      </c>
      <c r="F15" s="138">
        <f t="shared" si="0"/>
        <v>4</v>
      </c>
      <c r="H15" s="127"/>
      <c r="I15" s="131" t="s">
        <v>98</v>
      </c>
    </row>
    <row r="16" spans="1:9" ht="12.75">
      <c r="A16" s="3" t="s">
        <v>20</v>
      </c>
      <c r="B16" s="2">
        <v>2</v>
      </c>
      <c r="C16" s="2" t="s">
        <v>16</v>
      </c>
      <c r="D16" s="2" t="s">
        <v>16</v>
      </c>
      <c r="E16" s="2" t="s">
        <v>16</v>
      </c>
      <c r="F16" s="138">
        <f t="shared" si="0"/>
        <v>2</v>
      </c>
      <c r="H16" s="127"/>
      <c r="I16" s="131" t="s">
        <v>100</v>
      </c>
    </row>
    <row r="17" spans="1:9" ht="12.75">
      <c r="A17" s="3" t="s">
        <v>21</v>
      </c>
      <c r="B17" s="2">
        <v>2</v>
      </c>
      <c r="C17" s="62">
        <v>1</v>
      </c>
      <c r="D17" s="2" t="s">
        <v>16</v>
      </c>
      <c r="E17" s="2" t="s">
        <v>16</v>
      </c>
      <c r="F17" s="139">
        <f t="shared" si="0"/>
        <v>3</v>
      </c>
      <c r="H17" s="127">
        <v>-0.5</v>
      </c>
      <c r="I17" s="131" t="s">
        <v>101</v>
      </c>
    </row>
    <row r="18" spans="1:9" ht="12.75">
      <c r="A18" s="3" t="s">
        <v>22</v>
      </c>
      <c r="B18" s="2">
        <v>2</v>
      </c>
      <c r="C18" s="62">
        <v>1</v>
      </c>
      <c r="D18" s="2" t="s">
        <v>16</v>
      </c>
      <c r="E18" s="2" t="s">
        <v>16</v>
      </c>
      <c r="F18" s="139">
        <f t="shared" si="0"/>
        <v>3</v>
      </c>
      <c r="H18" s="127">
        <v>-0.5</v>
      </c>
      <c r="I18" s="131" t="s">
        <v>101</v>
      </c>
    </row>
    <row r="19" spans="1:9" ht="12.75">
      <c r="A19" s="3" t="s">
        <v>23</v>
      </c>
      <c r="B19" s="2" t="s">
        <v>16</v>
      </c>
      <c r="C19" s="2" t="s">
        <v>16</v>
      </c>
      <c r="D19" s="2">
        <v>2</v>
      </c>
      <c r="E19" s="2">
        <v>2</v>
      </c>
      <c r="F19" s="138">
        <f t="shared" si="0"/>
        <v>4</v>
      </c>
      <c r="H19" s="127"/>
      <c r="I19" s="131" t="s">
        <v>98</v>
      </c>
    </row>
    <row r="20" spans="1:9" ht="12.75">
      <c r="A20" s="3" t="s">
        <v>24</v>
      </c>
      <c r="B20" s="2">
        <v>3</v>
      </c>
      <c r="C20" s="62">
        <v>2</v>
      </c>
      <c r="D20" s="2">
        <v>2</v>
      </c>
      <c r="E20" s="2">
        <v>2</v>
      </c>
      <c r="F20" s="139">
        <f>SUM(B20:E20)</f>
        <v>9</v>
      </c>
      <c r="H20" s="127">
        <v>-1</v>
      </c>
      <c r="I20" s="131" t="s">
        <v>102</v>
      </c>
    </row>
    <row r="21" spans="1:9" ht="12.75">
      <c r="A21" s="7" t="s">
        <v>25</v>
      </c>
      <c r="B21" s="8">
        <f>SUM(B4:B20)</f>
        <v>31</v>
      </c>
      <c r="C21" s="8">
        <f>SUM(C4:C20)</f>
        <v>29</v>
      </c>
      <c r="D21" s="8">
        <f>SUM(D4:D20)</f>
        <v>31</v>
      </c>
      <c r="E21" s="8">
        <f>SUM(E4:E20)</f>
        <v>33</v>
      </c>
      <c r="F21" s="144">
        <f>SUM(B21:E21)</f>
        <v>124</v>
      </c>
      <c r="H21" s="127"/>
      <c r="I21" s="132" t="s">
        <v>103</v>
      </c>
    </row>
    <row r="22" spans="1:9" ht="12.75">
      <c r="A22" s="7"/>
      <c r="B22" s="8"/>
      <c r="C22" s="8"/>
      <c r="D22" s="8"/>
      <c r="E22" s="8"/>
      <c r="F22" s="142"/>
      <c r="H22" s="127"/>
      <c r="I22" s="133"/>
    </row>
    <row r="23" spans="1:9" ht="12.75">
      <c r="A23" s="7" t="s">
        <v>26</v>
      </c>
      <c r="B23" s="8"/>
      <c r="C23" s="8"/>
      <c r="D23" s="63">
        <v>6</v>
      </c>
      <c r="E23" s="8"/>
      <c r="F23" s="143">
        <v>6</v>
      </c>
      <c r="H23" s="128">
        <v>-2</v>
      </c>
      <c r="I23" s="134" t="s">
        <v>104</v>
      </c>
    </row>
    <row r="24" spans="1:9" ht="12.75">
      <c r="A24" s="7" t="s">
        <v>27</v>
      </c>
      <c r="B24" s="8"/>
      <c r="C24" s="8"/>
      <c r="D24" s="8"/>
      <c r="E24" s="8"/>
      <c r="F24" s="143">
        <f>SUM(F21:F23)</f>
        <v>130</v>
      </c>
      <c r="H24" s="127">
        <v>-8</v>
      </c>
      <c r="I24" s="134" t="s">
        <v>105</v>
      </c>
    </row>
    <row r="25" ht="12.75">
      <c r="I25" s="135" t="s">
        <v>106</v>
      </c>
    </row>
    <row r="26" spans="1:9" ht="12.75">
      <c r="A26" s="129" t="s">
        <v>107</v>
      </c>
      <c r="B26" s="130"/>
      <c r="C26" s="130"/>
      <c r="D26" s="130"/>
      <c r="I26" s="136">
        <v>130</v>
      </c>
    </row>
  </sheetData>
  <printOptions gridLines="1"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30" r:id="rId2"/>
  <headerFooter alignWithMargins="0">
    <oddHeader>&amp;LStundentafeln - Oberstufe&amp;C &amp;"Arial,Fett"&amp;16&amp;UGymnasium&amp;"Arial,Standard"&amp;10&amp;U
&amp;Rnach Entlastungsverordnung
(BGBl. II/283), 13. Juni 2003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24">
      <selection activeCell="A35" sqref="A35"/>
    </sheetView>
  </sheetViews>
  <sheetFormatPr defaultColWidth="11.421875" defaultRowHeight="12.75"/>
  <cols>
    <col min="1" max="1" width="33.7109375" style="0" customWidth="1"/>
    <col min="2" max="5" width="6.7109375" style="0" customWidth="1"/>
    <col min="6" max="6" width="7.421875" style="0" customWidth="1"/>
    <col min="7" max="7" width="6.7109375" style="0" customWidth="1"/>
    <col min="8" max="8" width="11.140625" style="0" customWidth="1"/>
    <col min="9" max="10" width="6.7109375" style="0" customWidth="1"/>
    <col min="11" max="11" width="7.421875" style="0" customWidth="1"/>
  </cols>
  <sheetData>
    <row r="1" spans="1:6" ht="20.25">
      <c r="A1" s="71" t="s">
        <v>47</v>
      </c>
      <c r="B1" s="86"/>
      <c r="C1" s="86"/>
      <c r="D1" s="2"/>
      <c r="E1" s="2"/>
      <c r="F1" s="2"/>
    </row>
    <row r="2" spans="1:6" ht="12.75">
      <c r="A2" s="106"/>
      <c r="B2" s="105"/>
      <c r="C2" s="2"/>
      <c r="D2" s="2"/>
      <c r="E2" s="2"/>
      <c r="F2" s="2"/>
    </row>
    <row r="3" spans="1:6" ht="20.25">
      <c r="A3" s="163" t="s">
        <v>0</v>
      </c>
      <c r="B3" s="220"/>
      <c r="C3" s="220"/>
      <c r="D3" s="220"/>
      <c r="E3" s="220"/>
      <c r="F3" s="64"/>
    </row>
    <row r="4" spans="1:8" ht="12.75">
      <c r="A4" s="4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137" t="s">
        <v>6</v>
      </c>
      <c r="H4" s="125" t="s">
        <v>81</v>
      </c>
    </row>
    <row r="5" spans="1:8" ht="12.75">
      <c r="A5" s="3" t="s">
        <v>7</v>
      </c>
      <c r="B5" s="2">
        <v>2</v>
      </c>
      <c r="C5" s="2">
        <v>2</v>
      </c>
      <c r="D5" s="2">
        <v>2</v>
      </c>
      <c r="E5" s="2">
        <v>2</v>
      </c>
      <c r="F5" s="138">
        <f>SUM(B5:E5)</f>
        <v>8</v>
      </c>
      <c r="H5" s="127"/>
    </row>
    <row r="6" spans="1:8" ht="12.75">
      <c r="A6" s="3" t="s">
        <v>48</v>
      </c>
      <c r="B6" s="2">
        <v>3</v>
      </c>
      <c r="C6" s="2">
        <v>3</v>
      </c>
      <c r="D6" s="2">
        <v>3</v>
      </c>
      <c r="E6" s="2">
        <v>3</v>
      </c>
      <c r="F6" s="138">
        <f>SUM(B6:E6)</f>
        <v>12</v>
      </c>
      <c r="H6" s="127"/>
    </row>
    <row r="7" spans="1:8" ht="12.75">
      <c r="A7" s="3" t="s">
        <v>8</v>
      </c>
      <c r="B7" s="2">
        <v>3</v>
      </c>
      <c r="C7" s="2">
        <v>3</v>
      </c>
      <c r="D7" s="2">
        <v>3</v>
      </c>
      <c r="E7" s="2">
        <v>3</v>
      </c>
      <c r="F7" s="138">
        <f>SUM(B7:E7)</f>
        <v>12</v>
      </c>
      <c r="H7" s="127"/>
    </row>
    <row r="8" spans="1:8" ht="12.75">
      <c r="A8" s="3" t="s">
        <v>49</v>
      </c>
      <c r="B8" s="62">
        <v>3</v>
      </c>
      <c r="C8" s="2">
        <v>3</v>
      </c>
      <c r="D8" s="2">
        <v>3</v>
      </c>
      <c r="E8" s="2">
        <v>3</v>
      </c>
      <c r="F8" s="139">
        <f aca="true" t="shared" si="0" ref="F8:F20">SUM(B8:E8)</f>
        <v>12</v>
      </c>
      <c r="H8" s="127">
        <v>-1</v>
      </c>
    </row>
    <row r="9" spans="1:8" ht="12.75">
      <c r="A9" s="3" t="s">
        <v>10</v>
      </c>
      <c r="B9" s="62">
        <v>3</v>
      </c>
      <c r="C9" s="2">
        <v>3</v>
      </c>
      <c r="D9" s="2">
        <v>3</v>
      </c>
      <c r="E9" s="2">
        <v>3</v>
      </c>
      <c r="F9" s="139">
        <f t="shared" si="0"/>
        <v>12</v>
      </c>
      <c r="H9" s="127">
        <v>-1</v>
      </c>
    </row>
    <row r="10" spans="1:8" ht="12.75">
      <c r="A10" s="3" t="s">
        <v>143</v>
      </c>
      <c r="B10" s="62">
        <v>1</v>
      </c>
      <c r="C10" s="2">
        <v>2</v>
      </c>
      <c r="D10" s="2">
        <v>2</v>
      </c>
      <c r="E10" s="2">
        <v>2</v>
      </c>
      <c r="F10" s="139">
        <f t="shared" si="0"/>
        <v>7</v>
      </c>
      <c r="H10" s="127">
        <v>-1</v>
      </c>
    </row>
    <row r="11" spans="1:8" ht="12.75">
      <c r="A11" s="3" t="s">
        <v>13</v>
      </c>
      <c r="B11" s="2">
        <v>2</v>
      </c>
      <c r="C11" s="62">
        <v>1</v>
      </c>
      <c r="D11" s="2">
        <v>2</v>
      </c>
      <c r="E11" s="2">
        <v>2</v>
      </c>
      <c r="F11" s="139">
        <f t="shared" si="0"/>
        <v>7</v>
      </c>
      <c r="H11" s="127">
        <v>-1</v>
      </c>
    </row>
    <row r="12" spans="1:8" ht="12.75">
      <c r="A12" s="3" t="s">
        <v>14</v>
      </c>
      <c r="B12" s="2">
        <v>3</v>
      </c>
      <c r="C12" s="2">
        <v>3</v>
      </c>
      <c r="D12" s="2">
        <v>3</v>
      </c>
      <c r="E12" s="2">
        <v>3</v>
      </c>
      <c r="F12" s="138">
        <f t="shared" si="0"/>
        <v>12</v>
      </c>
      <c r="H12" s="127"/>
    </row>
    <row r="13" spans="1:8" ht="12.75">
      <c r="A13" s="3" t="s">
        <v>15</v>
      </c>
      <c r="B13" s="2">
        <v>2</v>
      </c>
      <c r="C13" s="2">
        <v>2</v>
      </c>
      <c r="D13" s="2" t="s">
        <v>16</v>
      </c>
      <c r="E13" s="2">
        <v>2</v>
      </c>
      <c r="F13" s="138">
        <f t="shared" si="0"/>
        <v>6</v>
      </c>
      <c r="H13" s="127"/>
    </row>
    <row r="14" spans="1:8" ht="12.75">
      <c r="A14" s="3" t="s">
        <v>17</v>
      </c>
      <c r="B14" s="2" t="s">
        <v>16</v>
      </c>
      <c r="C14" s="2" t="s">
        <v>16</v>
      </c>
      <c r="D14" s="2">
        <v>2</v>
      </c>
      <c r="E14" s="2">
        <v>2</v>
      </c>
      <c r="F14" s="138">
        <f t="shared" si="0"/>
        <v>4</v>
      </c>
      <c r="H14" s="127"/>
    </row>
    <row r="15" spans="1:8" ht="12.75">
      <c r="A15" s="3" t="s">
        <v>18</v>
      </c>
      <c r="B15" s="2" t="s">
        <v>16</v>
      </c>
      <c r="C15" s="2">
        <v>3</v>
      </c>
      <c r="D15" s="2">
        <v>2</v>
      </c>
      <c r="E15" s="2">
        <v>2</v>
      </c>
      <c r="F15" s="138">
        <f t="shared" si="0"/>
        <v>7</v>
      </c>
      <c r="H15" s="127"/>
    </row>
    <row r="16" spans="1:8" ht="12.75">
      <c r="A16" s="3" t="s">
        <v>19</v>
      </c>
      <c r="B16" s="2" t="s">
        <v>16</v>
      </c>
      <c r="C16" s="2" t="s">
        <v>16</v>
      </c>
      <c r="D16" s="2">
        <v>2</v>
      </c>
      <c r="E16" s="2">
        <v>2</v>
      </c>
      <c r="F16" s="138">
        <f t="shared" si="0"/>
        <v>4</v>
      </c>
      <c r="H16" s="127"/>
    </row>
    <row r="17" spans="1:8" ht="12.75">
      <c r="A17" s="3" t="s">
        <v>20</v>
      </c>
      <c r="B17" s="2">
        <v>2</v>
      </c>
      <c r="C17" s="2" t="s">
        <v>16</v>
      </c>
      <c r="D17" s="2" t="s">
        <v>16</v>
      </c>
      <c r="E17" s="2" t="s">
        <v>16</v>
      </c>
      <c r="F17" s="138">
        <f t="shared" si="0"/>
        <v>2</v>
      </c>
      <c r="H17" s="127"/>
    </row>
    <row r="18" spans="1:8" ht="12.75">
      <c r="A18" s="3" t="s">
        <v>21</v>
      </c>
      <c r="B18" s="2">
        <v>2</v>
      </c>
      <c r="C18" s="62">
        <v>1</v>
      </c>
      <c r="D18" s="2" t="s">
        <v>16</v>
      </c>
      <c r="E18" s="2" t="s">
        <v>16</v>
      </c>
      <c r="F18" s="139">
        <f t="shared" si="0"/>
        <v>3</v>
      </c>
      <c r="H18" s="127">
        <v>-0.5</v>
      </c>
    </row>
    <row r="19" spans="1:8" ht="12.75">
      <c r="A19" s="3" t="s">
        <v>22</v>
      </c>
      <c r="B19" s="2">
        <v>2</v>
      </c>
      <c r="C19" s="62">
        <v>1</v>
      </c>
      <c r="D19" s="2" t="s">
        <v>16</v>
      </c>
      <c r="E19" s="2" t="s">
        <v>16</v>
      </c>
      <c r="F19" s="139">
        <f t="shared" si="0"/>
        <v>3</v>
      </c>
      <c r="H19" s="127">
        <v>-0.5</v>
      </c>
    </row>
    <row r="20" spans="1:8" ht="12.75">
      <c r="A20" s="3" t="s">
        <v>23</v>
      </c>
      <c r="B20" s="2" t="s">
        <v>16</v>
      </c>
      <c r="C20" s="2" t="s">
        <v>16</v>
      </c>
      <c r="D20" s="2">
        <v>2</v>
      </c>
      <c r="E20" s="2">
        <v>2</v>
      </c>
      <c r="F20" s="138">
        <f t="shared" si="0"/>
        <v>4</v>
      </c>
      <c r="H20" s="127"/>
    </row>
    <row r="21" spans="1:8" ht="12.75">
      <c r="A21" s="3" t="s">
        <v>24</v>
      </c>
      <c r="B21" s="2">
        <v>3</v>
      </c>
      <c r="C21" s="62">
        <v>2</v>
      </c>
      <c r="D21" s="2">
        <v>2</v>
      </c>
      <c r="E21" s="2">
        <v>2</v>
      </c>
      <c r="F21" s="139">
        <f>SUM(B21:E21)</f>
        <v>9</v>
      </c>
      <c r="H21" s="127">
        <v>-1</v>
      </c>
    </row>
    <row r="22" spans="1:8" ht="12.75">
      <c r="A22" s="7" t="s">
        <v>25</v>
      </c>
      <c r="B22" s="8">
        <f>SUM(B5:B21)</f>
        <v>31</v>
      </c>
      <c r="C22" s="8">
        <f>SUM(C5:C21)</f>
        <v>29</v>
      </c>
      <c r="D22" s="8">
        <f>SUM(D5:D21)</f>
        <v>31</v>
      </c>
      <c r="E22" s="8">
        <f>SUM(E5:E21)</f>
        <v>33</v>
      </c>
      <c r="F22" s="142">
        <f>SUM(B22:E22)</f>
        <v>124</v>
      </c>
      <c r="H22" s="127"/>
    </row>
    <row r="23" spans="1:8" ht="12.75">
      <c r="A23" s="7"/>
      <c r="B23" s="8"/>
      <c r="C23" s="8"/>
      <c r="D23" s="8"/>
      <c r="E23" s="8"/>
      <c r="F23" s="142"/>
      <c r="H23" s="127"/>
    </row>
    <row r="24" spans="1:8" ht="12.75">
      <c r="A24" s="7" t="s">
        <v>26</v>
      </c>
      <c r="B24" s="8"/>
      <c r="C24" s="8"/>
      <c r="D24" s="63">
        <v>6</v>
      </c>
      <c r="E24" s="8"/>
      <c r="F24" s="143">
        <v>6</v>
      </c>
      <c r="H24" s="128">
        <v>-2</v>
      </c>
    </row>
    <row r="25" spans="1:8" ht="12.75">
      <c r="A25" s="7" t="s">
        <v>27</v>
      </c>
      <c r="B25" s="8"/>
      <c r="C25" s="8"/>
      <c r="D25" s="8"/>
      <c r="E25" s="8"/>
      <c r="F25" s="143">
        <f>SUM(F22:F24)</f>
        <v>130</v>
      </c>
      <c r="H25" s="127">
        <v>-8</v>
      </c>
    </row>
    <row r="26" spans="1:6" ht="12.75" hidden="1">
      <c r="A26" s="107"/>
      <c r="B26" s="5"/>
      <c r="C26" s="5"/>
      <c r="D26" s="5"/>
      <c r="E26" s="5"/>
      <c r="F26" s="2"/>
    </row>
    <row r="27" spans="1:6" ht="12.75">
      <c r="A27" s="107"/>
      <c r="B27" s="2"/>
      <c r="C27" s="2"/>
      <c r="D27" s="2"/>
      <c r="E27" s="2"/>
      <c r="F27" s="2"/>
    </row>
    <row r="28" spans="1:6" ht="12.75">
      <c r="A28" s="107"/>
      <c r="B28" s="2"/>
      <c r="C28" s="2"/>
      <c r="D28" s="2"/>
      <c r="E28" s="2"/>
      <c r="F28" s="2"/>
    </row>
    <row r="29" spans="1:6" ht="20.25">
      <c r="A29" s="163" t="s">
        <v>28</v>
      </c>
      <c r="B29" s="220"/>
      <c r="C29" s="220"/>
      <c r="D29" s="220"/>
      <c r="E29" s="220"/>
      <c r="F29" s="64"/>
    </row>
    <row r="30" spans="1:8" ht="12.75">
      <c r="A30" s="4" t="s">
        <v>1</v>
      </c>
      <c r="B30" s="6" t="s">
        <v>2</v>
      </c>
      <c r="C30" s="6" t="s">
        <v>3</v>
      </c>
      <c r="D30" s="6" t="s">
        <v>4</v>
      </c>
      <c r="E30" s="6" t="s">
        <v>5</v>
      </c>
      <c r="F30" s="137" t="s">
        <v>6</v>
      </c>
      <c r="H30" s="125" t="s">
        <v>81</v>
      </c>
    </row>
    <row r="31" spans="1:8" ht="12.75">
      <c r="A31" s="3" t="s">
        <v>7</v>
      </c>
      <c r="B31" s="2">
        <v>2</v>
      </c>
      <c r="C31" s="2">
        <v>2</v>
      </c>
      <c r="D31" s="2">
        <v>2</v>
      </c>
      <c r="E31" s="2">
        <v>2</v>
      </c>
      <c r="F31" s="138">
        <f aca="true" t="shared" si="1" ref="F31:F37">SUM(B31:E31)</f>
        <v>8</v>
      </c>
      <c r="H31" s="127"/>
    </row>
    <row r="32" spans="1:8" ht="12.75">
      <c r="A32" s="3" t="s">
        <v>48</v>
      </c>
      <c r="B32" s="2">
        <v>3</v>
      </c>
      <c r="C32" s="2">
        <v>3</v>
      </c>
      <c r="D32" s="2">
        <v>3</v>
      </c>
      <c r="E32" s="2">
        <v>3</v>
      </c>
      <c r="F32" s="138">
        <f t="shared" si="1"/>
        <v>12</v>
      </c>
      <c r="H32" s="127"/>
    </row>
    <row r="33" spans="1:8" ht="12.75">
      <c r="A33" s="3" t="s">
        <v>8</v>
      </c>
      <c r="B33" s="2">
        <v>3</v>
      </c>
      <c r="C33" s="2">
        <v>3</v>
      </c>
      <c r="D33" s="2">
        <v>3</v>
      </c>
      <c r="E33" s="2">
        <v>3</v>
      </c>
      <c r="F33" s="138">
        <f t="shared" si="1"/>
        <v>12</v>
      </c>
      <c r="H33" s="127"/>
    </row>
    <row r="34" spans="1:8" ht="12.75">
      <c r="A34" s="3" t="s">
        <v>49</v>
      </c>
      <c r="B34" s="62">
        <v>3</v>
      </c>
      <c r="C34" s="2">
        <v>3</v>
      </c>
      <c r="D34" s="2">
        <v>3</v>
      </c>
      <c r="E34" s="2">
        <v>3</v>
      </c>
      <c r="F34" s="139">
        <f t="shared" si="1"/>
        <v>12</v>
      </c>
      <c r="H34" s="127">
        <v>-1</v>
      </c>
    </row>
    <row r="35" spans="1:8" ht="12.75">
      <c r="A35" s="3" t="s">
        <v>143</v>
      </c>
      <c r="B35" s="62">
        <v>1</v>
      </c>
      <c r="C35" s="2">
        <v>2</v>
      </c>
      <c r="D35" s="2">
        <v>2</v>
      </c>
      <c r="E35" s="2">
        <v>2</v>
      </c>
      <c r="F35" s="139">
        <f t="shared" si="1"/>
        <v>7</v>
      </c>
      <c r="H35" s="127">
        <v>-1</v>
      </c>
    </row>
    <row r="36" spans="1:8" ht="12.75">
      <c r="A36" s="3" t="s">
        <v>13</v>
      </c>
      <c r="B36" s="2">
        <v>2</v>
      </c>
      <c r="C36" s="62">
        <v>1</v>
      </c>
      <c r="D36" s="2">
        <v>2</v>
      </c>
      <c r="E36" s="2">
        <v>2</v>
      </c>
      <c r="F36" s="139">
        <f t="shared" si="1"/>
        <v>7</v>
      </c>
      <c r="H36" s="127">
        <v>-1</v>
      </c>
    </row>
    <row r="37" spans="1:8" ht="12.75">
      <c r="A37" s="3" t="s">
        <v>14</v>
      </c>
      <c r="B37" s="62">
        <v>3</v>
      </c>
      <c r="C37" s="2">
        <v>4</v>
      </c>
      <c r="D37" s="2">
        <v>4</v>
      </c>
      <c r="E37" s="2">
        <v>3</v>
      </c>
      <c r="F37" s="139">
        <f t="shared" si="1"/>
        <v>14</v>
      </c>
      <c r="H37" s="127">
        <v>-1</v>
      </c>
    </row>
    <row r="38" spans="1:8" ht="12.75">
      <c r="A38" s="18" t="s">
        <v>15</v>
      </c>
      <c r="B38" s="11">
        <v>2</v>
      </c>
      <c r="C38" s="11">
        <v>3</v>
      </c>
      <c r="D38" s="11">
        <v>2</v>
      </c>
      <c r="E38" s="11">
        <v>2</v>
      </c>
      <c r="F38" s="140">
        <f aca="true" t="shared" si="2" ref="F38:F44">SUM(B38:E38)</f>
        <v>9</v>
      </c>
      <c r="H38" s="127"/>
    </row>
    <row r="39" spans="1:8" ht="12.75">
      <c r="A39" s="19" t="s">
        <v>17</v>
      </c>
      <c r="B39" s="13" t="s">
        <v>16</v>
      </c>
      <c r="C39" s="13" t="s">
        <v>16</v>
      </c>
      <c r="D39" s="13">
        <v>3</v>
      </c>
      <c r="E39" s="13">
        <v>3</v>
      </c>
      <c r="F39" s="138">
        <f t="shared" si="2"/>
        <v>6</v>
      </c>
      <c r="H39" s="127"/>
    </row>
    <row r="40" spans="1:8" ht="12.75">
      <c r="A40" s="20" t="s">
        <v>18</v>
      </c>
      <c r="B40" s="15">
        <v>2</v>
      </c>
      <c r="C40" s="15">
        <v>3</v>
      </c>
      <c r="D40" s="15">
        <v>2</v>
      </c>
      <c r="E40" s="15">
        <v>3</v>
      </c>
      <c r="F40" s="141">
        <f t="shared" si="2"/>
        <v>10</v>
      </c>
      <c r="H40" s="127"/>
    </row>
    <row r="41" spans="1:8" ht="12.75">
      <c r="A41" s="18" t="s">
        <v>15</v>
      </c>
      <c r="B41" s="11">
        <v>2</v>
      </c>
      <c r="C41" s="11">
        <v>3</v>
      </c>
      <c r="D41" s="11" t="s">
        <v>16</v>
      </c>
      <c r="E41" s="11">
        <v>2</v>
      </c>
      <c r="F41" s="140">
        <f t="shared" si="2"/>
        <v>7</v>
      </c>
      <c r="H41" s="127"/>
    </row>
    <row r="42" spans="1:8" ht="12.75">
      <c r="A42" s="19" t="s">
        <v>17</v>
      </c>
      <c r="B42" s="13" t="s">
        <v>16</v>
      </c>
      <c r="C42" s="13" t="s">
        <v>16</v>
      </c>
      <c r="D42" s="13">
        <v>3</v>
      </c>
      <c r="E42" s="13">
        <v>2</v>
      </c>
      <c r="F42" s="138">
        <f t="shared" si="2"/>
        <v>5</v>
      </c>
      <c r="H42" s="127"/>
    </row>
    <row r="43" spans="1:8" ht="12.75">
      <c r="A43" s="19" t="s">
        <v>18</v>
      </c>
      <c r="B43" s="13">
        <v>2</v>
      </c>
      <c r="C43" s="13">
        <v>3</v>
      </c>
      <c r="D43" s="13">
        <v>2</v>
      </c>
      <c r="E43" s="13">
        <v>2</v>
      </c>
      <c r="F43" s="138">
        <f t="shared" si="2"/>
        <v>9</v>
      </c>
      <c r="H43" s="127"/>
    </row>
    <row r="44" spans="1:8" ht="12.75">
      <c r="A44" s="20" t="s">
        <v>30</v>
      </c>
      <c r="B44" s="15" t="s">
        <v>16</v>
      </c>
      <c r="C44" s="15" t="s">
        <v>16</v>
      </c>
      <c r="D44" s="15">
        <v>2</v>
      </c>
      <c r="E44" s="15">
        <v>2</v>
      </c>
      <c r="F44" s="141">
        <f t="shared" si="2"/>
        <v>4</v>
      </c>
      <c r="H44" s="127"/>
    </row>
    <row r="45" spans="1:8" ht="12.75">
      <c r="A45" s="3" t="s">
        <v>19</v>
      </c>
      <c r="B45" s="2" t="s">
        <v>16</v>
      </c>
      <c r="C45" s="2" t="s">
        <v>16</v>
      </c>
      <c r="D45" s="2">
        <v>2</v>
      </c>
      <c r="E45" s="2">
        <v>2</v>
      </c>
      <c r="F45" s="138">
        <f aca="true" t="shared" si="3" ref="F45:F50">SUM(B45:E45)</f>
        <v>4</v>
      </c>
      <c r="H45" s="127"/>
    </row>
    <row r="46" spans="1:8" ht="12.75">
      <c r="A46" s="3" t="s">
        <v>20</v>
      </c>
      <c r="B46" s="2">
        <v>2</v>
      </c>
      <c r="C46" s="2" t="s">
        <v>16</v>
      </c>
      <c r="D46" s="2" t="s">
        <v>16</v>
      </c>
      <c r="E46" s="2" t="s">
        <v>16</v>
      </c>
      <c r="F46" s="138">
        <f t="shared" si="3"/>
        <v>2</v>
      </c>
      <c r="H46" s="127"/>
    </row>
    <row r="47" spans="1:8" ht="12.75">
      <c r="A47" s="3" t="s">
        <v>21</v>
      </c>
      <c r="B47" s="2">
        <v>2</v>
      </c>
      <c r="C47" s="62">
        <v>1</v>
      </c>
      <c r="D47" s="2" t="s">
        <v>16</v>
      </c>
      <c r="E47" s="2" t="s">
        <v>16</v>
      </c>
      <c r="F47" s="139">
        <f t="shared" si="3"/>
        <v>3</v>
      </c>
      <c r="H47" s="127">
        <v>-0.5</v>
      </c>
    </row>
    <row r="48" spans="1:8" ht="12.75">
      <c r="A48" s="3" t="s">
        <v>22</v>
      </c>
      <c r="B48" s="2">
        <v>2</v>
      </c>
      <c r="C48" s="62">
        <v>1</v>
      </c>
      <c r="D48" s="2" t="s">
        <v>16</v>
      </c>
      <c r="E48" s="2" t="s">
        <v>16</v>
      </c>
      <c r="F48" s="139">
        <f t="shared" si="3"/>
        <v>3</v>
      </c>
      <c r="H48" s="127">
        <v>-0.5</v>
      </c>
    </row>
    <row r="49" spans="1:8" ht="12.75">
      <c r="A49" s="3" t="s">
        <v>23</v>
      </c>
      <c r="B49" s="2" t="s">
        <v>16</v>
      </c>
      <c r="C49" s="2" t="s">
        <v>16</v>
      </c>
      <c r="D49" s="2">
        <v>2</v>
      </c>
      <c r="E49" s="2">
        <v>2</v>
      </c>
      <c r="F49" s="138">
        <f t="shared" si="3"/>
        <v>4</v>
      </c>
      <c r="H49" s="127"/>
    </row>
    <row r="50" spans="1:8" ht="12.75">
      <c r="A50" s="3" t="s">
        <v>24</v>
      </c>
      <c r="B50" s="2">
        <v>3</v>
      </c>
      <c r="C50" s="62">
        <v>2</v>
      </c>
      <c r="D50" s="2">
        <v>2</v>
      </c>
      <c r="E50" s="2">
        <v>2</v>
      </c>
      <c r="F50" s="139">
        <f t="shared" si="3"/>
        <v>9</v>
      </c>
      <c r="H50" s="127">
        <v>-1</v>
      </c>
    </row>
    <row r="51" spans="1:8" ht="12.75">
      <c r="A51" s="7" t="s">
        <v>25</v>
      </c>
      <c r="B51" s="8">
        <v>30</v>
      </c>
      <c r="C51" s="8">
        <v>28</v>
      </c>
      <c r="D51" s="8">
        <v>32</v>
      </c>
      <c r="E51" s="8">
        <v>32</v>
      </c>
      <c r="F51" s="143">
        <f>SUM(F31:F40)+SUM(F45:F50)</f>
        <v>122</v>
      </c>
      <c r="H51" s="127"/>
    </row>
    <row r="52" spans="1:8" ht="12.75">
      <c r="A52" s="7"/>
      <c r="B52" s="8"/>
      <c r="C52" s="8"/>
      <c r="D52" s="8"/>
      <c r="E52" s="8"/>
      <c r="F52" s="143"/>
      <c r="H52" s="127"/>
    </row>
    <row r="53" spans="1:8" ht="12.75">
      <c r="A53" s="7" t="s">
        <v>31</v>
      </c>
      <c r="B53" s="8"/>
      <c r="C53" s="8"/>
      <c r="D53" s="63">
        <v>8</v>
      </c>
      <c r="E53" s="8"/>
      <c r="F53" s="143">
        <v>8</v>
      </c>
      <c r="H53" s="128">
        <v>-2</v>
      </c>
    </row>
    <row r="54" spans="1:8" ht="12.75">
      <c r="A54" s="7" t="s">
        <v>27</v>
      </c>
      <c r="B54" s="8"/>
      <c r="C54" s="8"/>
      <c r="D54" s="8"/>
      <c r="E54" s="8"/>
      <c r="F54" s="143">
        <f>SUM(F51:F53)</f>
        <v>130</v>
      </c>
      <c r="H54" s="127">
        <v>-8</v>
      </c>
    </row>
  </sheetData>
  <mergeCells count="2">
    <mergeCell ref="B3:E3"/>
    <mergeCell ref="B29:E29"/>
  </mergeCells>
  <printOptions gridLines="1"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15" r:id="rId4"/>
  <headerFooter alignWithMargins="0">
    <oddHeader>&amp;LStundentafeln - Oberstufe&amp;C&amp;"Arial,Fett"&amp;16&amp;UBG und BRG für Slowenen&amp;Rnach Entlastungsverordnung
(BGBl. II/283), 13. Juni 2003</oddHeader>
    <oddFooter>&amp;CSeite &amp;P</oddFooter>
  </headerFooter>
  <rowBreaks count="1" manualBreakCount="1">
    <brk id="28" max="255" man="1"/>
  </rowBreaks>
  <drawing r:id="rId3"/>
  <legacyDrawing r:id="rId2"/>
  <oleObjects>
    <oleObject progId="Equation.2" shapeId="358773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0">
      <selection activeCell="A10" sqref="A10"/>
    </sheetView>
  </sheetViews>
  <sheetFormatPr defaultColWidth="11.421875" defaultRowHeight="12.75"/>
  <cols>
    <col min="1" max="1" width="32.28125" style="0" customWidth="1"/>
    <col min="2" max="5" width="6.7109375" style="0" customWidth="1"/>
    <col min="6" max="6" width="7.421875" style="0" customWidth="1"/>
  </cols>
  <sheetData>
    <row r="1" spans="1:6" ht="20.25">
      <c r="A1" s="71" t="s">
        <v>90</v>
      </c>
      <c r="B1" s="105"/>
      <c r="C1" s="2"/>
      <c r="D1" s="2"/>
      <c r="E1" s="2"/>
      <c r="F1" s="2"/>
    </row>
    <row r="2" spans="1:6" ht="20.25">
      <c r="A2" s="73"/>
      <c r="B2" s="108"/>
      <c r="C2" s="64"/>
      <c r="D2" s="64"/>
      <c r="E2" s="64"/>
      <c r="F2" s="64"/>
    </row>
    <row r="3" spans="1:8" ht="12.75">
      <c r="A3" s="4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137" t="s">
        <v>6</v>
      </c>
      <c r="H3" s="125" t="s">
        <v>81</v>
      </c>
    </row>
    <row r="4" spans="1:8" ht="12.75">
      <c r="A4" s="3" t="s">
        <v>7</v>
      </c>
      <c r="B4" s="2">
        <v>2</v>
      </c>
      <c r="C4" s="2">
        <v>2</v>
      </c>
      <c r="D4" s="2">
        <v>2</v>
      </c>
      <c r="E4" s="2">
        <v>2</v>
      </c>
      <c r="F4" s="138">
        <f aca="true" t="shared" si="0" ref="F4:F22">SUM(B4:E4)</f>
        <v>8</v>
      </c>
      <c r="H4" s="127"/>
    </row>
    <row r="5" spans="1:8" ht="12.75">
      <c r="A5" s="3" t="s">
        <v>8</v>
      </c>
      <c r="B5" s="2">
        <v>3</v>
      </c>
      <c r="C5" s="2">
        <v>3</v>
      </c>
      <c r="D5" s="2">
        <v>3</v>
      </c>
      <c r="E5" s="2">
        <v>3</v>
      </c>
      <c r="F5" s="138">
        <f t="shared" si="0"/>
        <v>12</v>
      </c>
      <c r="H5" s="127"/>
    </row>
    <row r="6" spans="1:8" ht="12.75">
      <c r="A6" s="3" t="s">
        <v>50</v>
      </c>
      <c r="B6" s="2">
        <v>3</v>
      </c>
      <c r="C6" s="2">
        <v>3</v>
      </c>
      <c r="D6" s="62">
        <v>2</v>
      </c>
      <c r="E6" s="2">
        <v>3</v>
      </c>
      <c r="F6" s="139">
        <f t="shared" si="0"/>
        <v>11</v>
      </c>
      <c r="H6" s="127">
        <v>-1</v>
      </c>
    </row>
    <row r="7" spans="1:8" ht="12.75">
      <c r="A7" s="3" t="s">
        <v>10</v>
      </c>
      <c r="B7" s="62">
        <v>3</v>
      </c>
      <c r="C7" s="2">
        <v>3</v>
      </c>
      <c r="D7" s="2">
        <v>3</v>
      </c>
      <c r="E7" s="2">
        <v>3</v>
      </c>
      <c r="F7" s="139">
        <f t="shared" si="0"/>
        <v>12</v>
      </c>
      <c r="H7" s="127">
        <v>-1</v>
      </c>
    </row>
    <row r="8" spans="1:8" ht="12.75">
      <c r="A8" s="3" t="s">
        <v>51</v>
      </c>
      <c r="B8" s="62">
        <v>3</v>
      </c>
      <c r="C8" s="2">
        <v>3</v>
      </c>
      <c r="D8" s="2">
        <v>3</v>
      </c>
      <c r="E8" s="2">
        <v>3</v>
      </c>
      <c r="F8" s="139">
        <f t="shared" si="0"/>
        <v>12</v>
      </c>
      <c r="H8" s="127">
        <v>-1</v>
      </c>
    </row>
    <row r="9" spans="1:8" ht="12.75">
      <c r="A9" s="3" t="s">
        <v>52</v>
      </c>
      <c r="B9" s="2" t="s">
        <v>16</v>
      </c>
      <c r="C9" s="2">
        <v>3</v>
      </c>
      <c r="D9" s="2">
        <v>3</v>
      </c>
      <c r="E9" s="2">
        <v>3</v>
      </c>
      <c r="F9" s="138">
        <f t="shared" si="0"/>
        <v>9</v>
      </c>
      <c r="H9" s="127"/>
    </row>
    <row r="10" spans="1:8" ht="12.75">
      <c r="A10" s="3" t="s">
        <v>143</v>
      </c>
      <c r="B10" s="62">
        <v>1</v>
      </c>
      <c r="C10" s="2">
        <v>2</v>
      </c>
      <c r="D10" s="2">
        <v>2</v>
      </c>
      <c r="E10" s="2">
        <v>2</v>
      </c>
      <c r="F10" s="139">
        <f t="shared" si="0"/>
        <v>7</v>
      </c>
      <c r="H10" s="127">
        <v>-1</v>
      </c>
    </row>
    <row r="11" spans="1:8" ht="12.75">
      <c r="A11" s="3" t="s">
        <v>13</v>
      </c>
      <c r="B11" s="2">
        <v>2</v>
      </c>
      <c r="C11" s="62">
        <v>1</v>
      </c>
      <c r="D11" s="2">
        <v>2</v>
      </c>
      <c r="E11" s="2">
        <v>2</v>
      </c>
      <c r="F11" s="139">
        <f t="shared" si="0"/>
        <v>7</v>
      </c>
      <c r="H11" s="127">
        <v>-1</v>
      </c>
    </row>
    <row r="12" spans="1:8" ht="12.75">
      <c r="A12" s="3" t="s">
        <v>14</v>
      </c>
      <c r="B12" s="2">
        <v>3</v>
      </c>
      <c r="C12" s="2">
        <v>3</v>
      </c>
      <c r="D12" s="62">
        <v>2</v>
      </c>
      <c r="E12" s="2">
        <v>3</v>
      </c>
      <c r="F12" s="139">
        <f t="shared" si="0"/>
        <v>11</v>
      </c>
      <c r="H12" s="127">
        <v>-1</v>
      </c>
    </row>
    <row r="13" spans="1:8" ht="12.75">
      <c r="A13" s="3" t="s">
        <v>15</v>
      </c>
      <c r="B13" s="2">
        <v>2</v>
      </c>
      <c r="C13" s="2">
        <v>2</v>
      </c>
      <c r="D13" s="2" t="s">
        <v>16</v>
      </c>
      <c r="E13" s="2">
        <v>2</v>
      </c>
      <c r="F13" s="138">
        <f t="shared" si="0"/>
        <v>6</v>
      </c>
      <c r="H13" s="127"/>
    </row>
    <row r="14" spans="1:8" ht="12.75">
      <c r="A14" s="3" t="s">
        <v>17</v>
      </c>
      <c r="B14" s="2" t="s">
        <v>16</v>
      </c>
      <c r="C14" s="2" t="s">
        <v>16</v>
      </c>
      <c r="D14" s="2">
        <v>2</v>
      </c>
      <c r="E14" s="2">
        <v>2</v>
      </c>
      <c r="F14" s="138">
        <f t="shared" si="0"/>
        <v>4</v>
      </c>
      <c r="H14" s="127"/>
    </row>
    <row r="15" spans="1:8" ht="12.75">
      <c r="A15" s="3" t="s">
        <v>18</v>
      </c>
      <c r="B15" s="2" t="s">
        <v>16</v>
      </c>
      <c r="C15" s="62">
        <v>2</v>
      </c>
      <c r="D15" s="2">
        <v>2</v>
      </c>
      <c r="E15" s="2">
        <v>2</v>
      </c>
      <c r="F15" s="139">
        <f t="shared" si="0"/>
        <v>6</v>
      </c>
      <c r="H15" s="127">
        <v>-1</v>
      </c>
    </row>
    <row r="16" spans="1:8" ht="12.75">
      <c r="A16" s="3" t="s">
        <v>19</v>
      </c>
      <c r="B16" s="2" t="s">
        <v>16</v>
      </c>
      <c r="C16" s="2" t="s">
        <v>16</v>
      </c>
      <c r="D16" s="2">
        <v>2</v>
      </c>
      <c r="E16" s="2">
        <v>2</v>
      </c>
      <c r="F16" s="138">
        <f t="shared" si="0"/>
        <v>4</v>
      </c>
      <c r="H16" s="127"/>
    </row>
    <row r="17" spans="1:8" ht="12.75">
      <c r="A17" s="3" t="s">
        <v>20</v>
      </c>
      <c r="B17" s="2">
        <v>2</v>
      </c>
      <c r="C17" s="2" t="s">
        <v>16</v>
      </c>
      <c r="D17" s="2" t="s">
        <v>16</v>
      </c>
      <c r="E17" s="2" t="s">
        <v>16</v>
      </c>
      <c r="F17" s="138">
        <f t="shared" si="0"/>
        <v>2</v>
      </c>
      <c r="H17" s="127"/>
    </row>
    <row r="18" spans="1:8" ht="12.75">
      <c r="A18" s="3" t="s">
        <v>21</v>
      </c>
      <c r="B18" s="2">
        <v>2</v>
      </c>
      <c r="C18" s="62">
        <v>1</v>
      </c>
      <c r="D18" s="2" t="s">
        <v>16</v>
      </c>
      <c r="E18" s="2" t="s">
        <v>16</v>
      </c>
      <c r="F18" s="139">
        <f t="shared" si="0"/>
        <v>3</v>
      </c>
      <c r="H18" s="127">
        <v>-0.5</v>
      </c>
    </row>
    <row r="19" spans="1:8" ht="12.75">
      <c r="A19" s="3" t="s">
        <v>22</v>
      </c>
      <c r="B19" s="2">
        <v>2</v>
      </c>
      <c r="C19" s="62">
        <v>1</v>
      </c>
      <c r="D19" s="2" t="s">
        <v>16</v>
      </c>
      <c r="E19" s="2" t="s">
        <v>16</v>
      </c>
      <c r="F19" s="139">
        <f t="shared" si="0"/>
        <v>3</v>
      </c>
      <c r="H19" s="127">
        <v>-0.5</v>
      </c>
    </row>
    <row r="20" spans="1:8" ht="12.75">
      <c r="A20" s="3" t="s">
        <v>23</v>
      </c>
      <c r="B20" s="2" t="s">
        <v>16</v>
      </c>
      <c r="C20" s="2" t="s">
        <v>16</v>
      </c>
      <c r="D20" s="2">
        <v>2</v>
      </c>
      <c r="E20" s="2">
        <v>2</v>
      </c>
      <c r="F20" s="138">
        <f t="shared" si="0"/>
        <v>4</v>
      </c>
      <c r="H20" s="127"/>
    </row>
    <row r="21" spans="1:8" ht="12.75">
      <c r="A21" s="3" t="s">
        <v>24</v>
      </c>
      <c r="B21" s="2">
        <v>3</v>
      </c>
      <c r="C21" s="2">
        <v>2</v>
      </c>
      <c r="D21" s="2">
        <v>2</v>
      </c>
      <c r="E21" s="2">
        <v>2</v>
      </c>
      <c r="F21" s="138">
        <f t="shared" si="0"/>
        <v>9</v>
      </c>
      <c r="H21" s="127"/>
    </row>
    <row r="22" spans="1:8" ht="12.75">
      <c r="A22" s="7" t="s">
        <v>25</v>
      </c>
      <c r="B22" s="8">
        <f>SUM(B4:B21)</f>
        <v>31</v>
      </c>
      <c r="C22" s="8">
        <f>SUM(C4:C21)</f>
        <v>31</v>
      </c>
      <c r="D22" s="8">
        <f>SUM(D4:D21)</f>
        <v>32</v>
      </c>
      <c r="E22" s="8">
        <f>SUM(E4:E21)</f>
        <v>36</v>
      </c>
      <c r="F22" s="143">
        <f t="shared" si="0"/>
        <v>130</v>
      </c>
      <c r="H22" s="127"/>
    </row>
    <row r="23" spans="1:8" ht="12.75">
      <c r="A23" s="7"/>
      <c r="B23" s="8"/>
      <c r="C23" s="8"/>
      <c r="D23" s="8"/>
      <c r="E23" s="8"/>
      <c r="F23" s="142"/>
      <c r="H23" s="127"/>
    </row>
    <row r="24" spans="1:8" ht="12.75">
      <c r="A24" s="7" t="s">
        <v>26</v>
      </c>
      <c r="B24" s="8"/>
      <c r="C24" s="8"/>
      <c r="D24" s="8">
        <v>6</v>
      </c>
      <c r="E24" s="8"/>
      <c r="F24" s="142">
        <v>6</v>
      </c>
      <c r="H24" s="128"/>
    </row>
    <row r="25" spans="1:8" ht="12.75">
      <c r="A25" s="7" t="s">
        <v>27</v>
      </c>
      <c r="B25" s="8"/>
      <c r="C25" s="8"/>
      <c r="D25" s="8"/>
      <c r="E25" s="8"/>
      <c r="F25" s="143">
        <f>SUM(F22:F24)</f>
        <v>136</v>
      </c>
      <c r="H25" s="127">
        <v>-8</v>
      </c>
    </row>
  </sheetData>
  <printOptions gridLines="1"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20" r:id="rId2"/>
  <headerFooter alignWithMargins="0">
    <oddHeader>&amp;LStundentafeln - Oberstufe&amp;C&amp;"Arial,Fett"&amp;16&amp;UTheresianum&amp;Rnach Entlastungsverordnung
(BGBl. II/283), 13. Juni 2003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4">
      <selection activeCell="A8" sqref="A8"/>
    </sheetView>
  </sheetViews>
  <sheetFormatPr defaultColWidth="11.421875" defaultRowHeight="12.75"/>
  <cols>
    <col min="1" max="1" width="32.8515625" style="0" customWidth="1"/>
    <col min="2" max="5" width="8.140625" style="0" bestFit="1" customWidth="1"/>
    <col min="6" max="6" width="5.57421875" style="0" bestFit="1" customWidth="1"/>
    <col min="7" max="7" width="8.00390625" style="0" bestFit="1" customWidth="1"/>
  </cols>
  <sheetData>
    <row r="1" spans="1:7" ht="20.25">
      <c r="A1" s="84" t="s">
        <v>53</v>
      </c>
      <c r="B1" s="85"/>
      <c r="C1" s="56"/>
      <c r="D1" s="56"/>
      <c r="E1" s="56"/>
      <c r="F1" s="56"/>
      <c r="G1" s="86"/>
    </row>
    <row r="2" spans="1:7" ht="20.25">
      <c r="A2" s="79"/>
      <c r="B2" s="80"/>
      <c r="C2" s="26"/>
      <c r="D2" s="26"/>
      <c r="E2" s="26"/>
      <c r="F2" s="26"/>
      <c r="G2" s="87"/>
    </row>
    <row r="3" spans="1:9" ht="12.75">
      <c r="A3" s="164" t="s">
        <v>54</v>
      </c>
      <c r="B3" s="81" t="s">
        <v>2</v>
      </c>
      <c r="C3" s="82" t="s">
        <v>3</v>
      </c>
      <c r="D3" s="82" t="s">
        <v>4</v>
      </c>
      <c r="E3" s="82" t="s">
        <v>5</v>
      </c>
      <c r="F3" s="83" t="s">
        <v>82</v>
      </c>
      <c r="G3" s="137" t="s">
        <v>6</v>
      </c>
      <c r="I3" s="125" t="s">
        <v>81</v>
      </c>
    </row>
    <row r="4" spans="1:9" ht="12.75">
      <c r="A4" s="30" t="s">
        <v>7</v>
      </c>
      <c r="B4" s="31">
        <v>2</v>
      </c>
      <c r="C4" s="31">
        <v>2</v>
      </c>
      <c r="D4" s="31">
        <v>2</v>
      </c>
      <c r="E4" s="31">
        <v>2</v>
      </c>
      <c r="F4" s="50">
        <v>2</v>
      </c>
      <c r="G4" s="153">
        <f aca="true" t="shared" si="0" ref="G4:G17">SUM(B4:F4)</f>
        <v>10</v>
      </c>
      <c r="I4" s="127"/>
    </row>
    <row r="5" spans="1:9" ht="12.75">
      <c r="A5" s="30" t="s">
        <v>8</v>
      </c>
      <c r="B5" s="31">
        <v>3</v>
      </c>
      <c r="C5" s="31">
        <v>3</v>
      </c>
      <c r="D5" s="88">
        <v>2</v>
      </c>
      <c r="E5" s="31">
        <v>3</v>
      </c>
      <c r="F5" s="50">
        <v>3</v>
      </c>
      <c r="G5" s="155">
        <f t="shared" si="0"/>
        <v>14</v>
      </c>
      <c r="I5" s="127">
        <v>-1</v>
      </c>
    </row>
    <row r="6" spans="1:9" ht="12.75">
      <c r="A6" s="30" t="s">
        <v>55</v>
      </c>
      <c r="B6" s="31">
        <v>3</v>
      </c>
      <c r="C6" s="31">
        <v>3</v>
      </c>
      <c r="D6" s="31">
        <v>3</v>
      </c>
      <c r="E6" s="88">
        <v>2</v>
      </c>
      <c r="F6" s="50">
        <v>3</v>
      </c>
      <c r="G6" s="155">
        <f t="shared" si="0"/>
        <v>14</v>
      </c>
      <c r="I6" s="127">
        <v>-1</v>
      </c>
    </row>
    <row r="7" spans="1:9" ht="12.75">
      <c r="A7" s="30" t="s">
        <v>10</v>
      </c>
      <c r="B7" s="31">
        <v>4</v>
      </c>
      <c r="C7" s="88">
        <v>4</v>
      </c>
      <c r="D7" s="31">
        <v>3</v>
      </c>
      <c r="E7" s="31" t="s">
        <v>16</v>
      </c>
      <c r="F7" s="50" t="s">
        <v>16</v>
      </c>
      <c r="G7" s="155">
        <f t="shared" si="0"/>
        <v>11</v>
      </c>
      <c r="I7" s="127" t="s">
        <v>88</v>
      </c>
    </row>
    <row r="8" spans="1:9" ht="12.75">
      <c r="A8" s="3" t="s">
        <v>143</v>
      </c>
      <c r="B8" s="91"/>
      <c r="C8" s="31">
        <v>2</v>
      </c>
      <c r="D8" s="31">
        <v>2</v>
      </c>
      <c r="E8" s="31" t="s">
        <v>16</v>
      </c>
      <c r="F8" s="90">
        <v>3</v>
      </c>
      <c r="G8" s="155">
        <f t="shared" si="0"/>
        <v>7</v>
      </c>
      <c r="H8" s="89" t="s">
        <v>83</v>
      </c>
      <c r="I8" s="127">
        <v>-1</v>
      </c>
    </row>
    <row r="9" spans="1:9" ht="12.75">
      <c r="A9" s="30" t="s">
        <v>13</v>
      </c>
      <c r="B9" s="31">
        <v>3</v>
      </c>
      <c r="C9" s="31">
        <v>2</v>
      </c>
      <c r="D9" s="31">
        <v>2</v>
      </c>
      <c r="E9" s="31" t="s">
        <v>16</v>
      </c>
      <c r="F9" s="50" t="s">
        <v>38</v>
      </c>
      <c r="G9" s="154">
        <f t="shared" si="0"/>
        <v>7</v>
      </c>
      <c r="I9" s="127"/>
    </row>
    <row r="10" spans="1:9" ht="12.75">
      <c r="A10" s="30" t="s">
        <v>14</v>
      </c>
      <c r="B10" s="31">
        <v>3</v>
      </c>
      <c r="C10" s="31">
        <v>3</v>
      </c>
      <c r="D10" s="31">
        <v>3</v>
      </c>
      <c r="E10" s="88">
        <v>2</v>
      </c>
      <c r="F10" s="92">
        <v>3</v>
      </c>
      <c r="G10" s="155">
        <f t="shared" si="0"/>
        <v>14</v>
      </c>
      <c r="I10" s="127">
        <v>-2</v>
      </c>
    </row>
    <row r="11" spans="1:9" ht="12.75">
      <c r="A11" s="30" t="s">
        <v>15</v>
      </c>
      <c r="B11" s="88">
        <v>2</v>
      </c>
      <c r="C11" s="31">
        <v>2</v>
      </c>
      <c r="D11" s="31">
        <v>2</v>
      </c>
      <c r="E11" s="31" t="s">
        <v>16</v>
      </c>
      <c r="F11" s="50" t="s">
        <v>16</v>
      </c>
      <c r="G11" s="155">
        <f t="shared" si="0"/>
        <v>6</v>
      </c>
      <c r="I11" s="127">
        <v>-1</v>
      </c>
    </row>
    <row r="12" spans="1:9" ht="12.75">
      <c r="A12" s="30" t="s">
        <v>17</v>
      </c>
      <c r="B12" s="31" t="s">
        <v>16</v>
      </c>
      <c r="C12" s="31" t="s">
        <v>16</v>
      </c>
      <c r="D12" s="31" t="s">
        <v>16</v>
      </c>
      <c r="E12" s="31">
        <v>2</v>
      </c>
      <c r="F12" s="50">
        <v>2</v>
      </c>
      <c r="G12" s="154">
        <f t="shared" si="0"/>
        <v>4</v>
      </c>
      <c r="I12" s="127"/>
    </row>
    <row r="13" spans="1:9" ht="12.75">
      <c r="A13" s="30" t="s">
        <v>18</v>
      </c>
      <c r="B13" s="31" t="s">
        <v>16</v>
      </c>
      <c r="C13" s="31">
        <v>2</v>
      </c>
      <c r="D13" s="31">
        <v>2</v>
      </c>
      <c r="E13" s="31" t="s">
        <v>16</v>
      </c>
      <c r="F13" s="50">
        <v>3</v>
      </c>
      <c r="G13" s="154">
        <f t="shared" si="0"/>
        <v>7</v>
      </c>
      <c r="I13" s="127"/>
    </row>
    <row r="14" spans="1:9" ht="12.75">
      <c r="A14" s="30" t="s">
        <v>30</v>
      </c>
      <c r="B14" s="31" t="s">
        <v>16</v>
      </c>
      <c r="C14" s="31" t="s">
        <v>16</v>
      </c>
      <c r="D14" s="31" t="s">
        <v>16</v>
      </c>
      <c r="E14" s="31">
        <v>1</v>
      </c>
      <c r="F14" s="50">
        <v>3</v>
      </c>
      <c r="G14" s="154">
        <f t="shared" si="0"/>
        <v>4</v>
      </c>
      <c r="I14" s="127"/>
    </row>
    <row r="15" spans="1:9" ht="12.75">
      <c r="A15" s="30" t="s">
        <v>19</v>
      </c>
      <c r="B15" s="31" t="s">
        <v>16</v>
      </c>
      <c r="C15" s="31" t="s">
        <v>16</v>
      </c>
      <c r="D15" s="31" t="s">
        <v>16</v>
      </c>
      <c r="E15" s="31">
        <v>2</v>
      </c>
      <c r="F15" s="50">
        <v>2</v>
      </c>
      <c r="G15" s="154">
        <f t="shared" si="0"/>
        <v>4</v>
      </c>
      <c r="I15" s="127"/>
    </row>
    <row r="16" spans="1:9" ht="12.75">
      <c r="A16" s="34" t="s">
        <v>20</v>
      </c>
      <c r="B16" s="35">
        <v>2</v>
      </c>
      <c r="C16" s="31" t="s">
        <v>16</v>
      </c>
      <c r="D16" s="31" t="s">
        <v>16</v>
      </c>
      <c r="E16" s="31" t="s">
        <v>16</v>
      </c>
      <c r="F16" s="50" t="s">
        <v>16</v>
      </c>
      <c r="G16" s="154">
        <f t="shared" si="0"/>
        <v>2</v>
      </c>
      <c r="I16" s="127"/>
    </row>
    <row r="17" spans="1:9" ht="12.75">
      <c r="A17" s="34" t="s">
        <v>56</v>
      </c>
      <c r="B17" s="35" t="s">
        <v>16</v>
      </c>
      <c r="C17" s="31">
        <v>2</v>
      </c>
      <c r="D17" s="31">
        <v>2</v>
      </c>
      <c r="E17" s="31">
        <v>2</v>
      </c>
      <c r="F17" s="92">
        <v>2</v>
      </c>
      <c r="G17" s="155">
        <f t="shared" si="0"/>
        <v>8</v>
      </c>
      <c r="I17" s="127">
        <v>-1</v>
      </c>
    </row>
    <row r="18" spans="1:9" ht="12.75">
      <c r="A18" s="46" t="s">
        <v>24</v>
      </c>
      <c r="B18" s="26">
        <v>2</v>
      </c>
      <c r="C18" s="26">
        <v>2</v>
      </c>
      <c r="D18" s="26">
        <v>2</v>
      </c>
      <c r="E18" s="26">
        <v>2</v>
      </c>
      <c r="F18" s="50">
        <v>2</v>
      </c>
      <c r="G18" s="154">
        <f>SUM(B18:F18)</f>
        <v>10</v>
      </c>
      <c r="I18" s="127"/>
    </row>
    <row r="19" spans="1:9" ht="12.75">
      <c r="A19" s="46" t="s">
        <v>25</v>
      </c>
      <c r="B19" s="26">
        <f aca="true" t="shared" si="1" ref="B19:G19">SUM(B4:B18)</f>
        <v>24</v>
      </c>
      <c r="C19" s="26">
        <f t="shared" si="1"/>
        <v>27</v>
      </c>
      <c r="D19" s="26">
        <f t="shared" si="1"/>
        <v>25</v>
      </c>
      <c r="E19" s="26">
        <f t="shared" si="1"/>
        <v>18</v>
      </c>
      <c r="F19" s="53">
        <f t="shared" si="1"/>
        <v>28</v>
      </c>
      <c r="G19" s="153">
        <f t="shared" si="1"/>
        <v>122</v>
      </c>
      <c r="I19" s="127"/>
    </row>
    <row r="20" spans="1:9" ht="12.75">
      <c r="A20" s="165" t="s">
        <v>26</v>
      </c>
      <c r="B20" s="26"/>
      <c r="C20" s="26"/>
      <c r="D20" s="26"/>
      <c r="E20" s="26"/>
      <c r="F20" s="54"/>
      <c r="G20" s="158"/>
      <c r="I20" s="127"/>
    </row>
    <row r="21" spans="1:9" ht="12.75">
      <c r="A21" s="165"/>
      <c r="B21" s="26"/>
      <c r="C21" s="26"/>
      <c r="D21" s="221">
        <v>8</v>
      </c>
      <c r="E21" s="221"/>
      <c r="F21" s="54"/>
      <c r="G21" s="158">
        <v>8</v>
      </c>
      <c r="I21" s="127">
        <v>-2</v>
      </c>
    </row>
    <row r="22" spans="1:9" ht="12.75">
      <c r="A22" s="165" t="s">
        <v>57</v>
      </c>
      <c r="B22" s="93" t="s">
        <v>84</v>
      </c>
      <c r="C22" s="93" t="s">
        <v>85</v>
      </c>
      <c r="D22" s="93" t="s">
        <v>86</v>
      </c>
      <c r="E22" s="93" t="s">
        <v>87</v>
      </c>
      <c r="F22" s="54" t="s">
        <v>16</v>
      </c>
      <c r="G22" s="158">
        <v>69</v>
      </c>
      <c r="I22" s="128">
        <v>-2</v>
      </c>
    </row>
    <row r="23" spans="1:9" ht="12.75">
      <c r="A23" s="46" t="s">
        <v>27</v>
      </c>
      <c r="B23" s="26"/>
      <c r="C23" s="26"/>
      <c r="D23" s="26"/>
      <c r="E23" s="26"/>
      <c r="F23" s="54"/>
      <c r="G23" s="158">
        <f>SUM(G19:G22)</f>
        <v>199</v>
      </c>
      <c r="I23" s="127">
        <v>-10</v>
      </c>
    </row>
  </sheetData>
  <mergeCells count="1">
    <mergeCell ref="D21:E21"/>
  </mergeCells>
  <printOptions gridLines="1"/>
  <pageMargins left="0.75" right="0.75" top="1" bottom="1" header="0.511811023" footer="0.511811023"/>
  <pageSetup horizontalDpi="300" verticalDpi="300" orientation="landscape" paperSize="9" scale="125" r:id="rId2"/>
  <headerFooter alignWithMargins="0">
    <oddHeader>&amp;LStundentafeln - Oberstufe&amp;C&amp;"Arial,Fett"&amp;16&amp;UWerkschulheim Felbertal&amp;Rnach Entlastungsverordnung
(BGBl. II/283), 13. Juni 2003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8" sqref="A8"/>
    </sheetView>
  </sheetViews>
  <sheetFormatPr defaultColWidth="11.421875" defaultRowHeight="12.75"/>
  <cols>
    <col min="1" max="1" width="35.421875" style="0" customWidth="1"/>
    <col min="2" max="2" width="8.140625" style="0" customWidth="1"/>
    <col min="3" max="6" width="6.7109375" style="0" customWidth="1"/>
    <col min="7" max="7" width="7.8515625" style="0" customWidth="1"/>
  </cols>
  <sheetData>
    <row r="1" spans="1:10" ht="20.25">
      <c r="A1" s="84" t="s">
        <v>58</v>
      </c>
      <c r="B1" s="85"/>
      <c r="C1" s="85"/>
      <c r="D1" s="85"/>
      <c r="E1" s="85"/>
      <c r="F1" s="85"/>
      <c r="G1" s="86"/>
      <c r="H1" s="86"/>
      <c r="I1" s="86"/>
      <c r="J1" s="86"/>
    </row>
    <row r="2" spans="1:10" ht="20.25">
      <c r="A2" s="79"/>
      <c r="B2" s="80"/>
      <c r="C2" s="80"/>
      <c r="D2" s="80"/>
      <c r="E2" s="80"/>
      <c r="F2" s="80"/>
      <c r="G2" s="87"/>
      <c r="H2" s="86"/>
      <c r="I2" s="86"/>
      <c r="J2" s="86"/>
    </row>
    <row r="3" spans="1:9" ht="12.75">
      <c r="A3" s="95" t="s">
        <v>1</v>
      </c>
      <c r="B3" s="81" t="s">
        <v>2</v>
      </c>
      <c r="C3" s="82" t="s">
        <v>3</v>
      </c>
      <c r="D3" s="82" t="s">
        <v>4</v>
      </c>
      <c r="E3" s="82" t="s">
        <v>5</v>
      </c>
      <c r="F3" s="94"/>
      <c r="G3" s="148" t="s">
        <v>6</v>
      </c>
      <c r="I3" s="125" t="s">
        <v>81</v>
      </c>
    </row>
    <row r="4" spans="1:9" ht="12.75">
      <c r="A4" s="55" t="s">
        <v>7</v>
      </c>
      <c r="B4" s="56">
        <v>2</v>
      </c>
      <c r="C4" s="56">
        <v>2</v>
      </c>
      <c r="D4" s="56">
        <v>2</v>
      </c>
      <c r="E4" s="56">
        <v>2</v>
      </c>
      <c r="F4" s="32"/>
      <c r="G4" s="153">
        <f>SUM(B4:E4)</f>
        <v>8</v>
      </c>
      <c r="I4" s="127"/>
    </row>
    <row r="5" spans="1:9" ht="12.75">
      <c r="A5" s="55" t="s">
        <v>8</v>
      </c>
      <c r="B5" s="56">
        <v>4</v>
      </c>
      <c r="C5" s="56">
        <v>3</v>
      </c>
      <c r="D5" s="56">
        <v>3</v>
      </c>
      <c r="E5" s="56">
        <v>3</v>
      </c>
      <c r="F5" s="32"/>
      <c r="G5" s="154">
        <f aca="true" t="shared" si="0" ref="G5:G15">SUM(B5:E5)</f>
        <v>13</v>
      </c>
      <c r="I5" s="127"/>
    </row>
    <row r="6" spans="1:9" ht="12.75">
      <c r="A6" s="55" t="s">
        <v>9</v>
      </c>
      <c r="B6" s="117">
        <v>3</v>
      </c>
      <c r="C6" s="56">
        <v>3</v>
      </c>
      <c r="D6" s="56">
        <v>3</v>
      </c>
      <c r="E6" s="56">
        <v>3</v>
      </c>
      <c r="F6" s="32"/>
      <c r="G6" s="155">
        <f t="shared" si="0"/>
        <v>12</v>
      </c>
      <c r="I6" s="127">
        <v>-1</v>
      </c>
    </row>
    <row r="7" spans="1:9" ht="12.75">
      <c r="A7" s="55" t="s">
        <v>59</v>
      </c>
      <c r="B7" s="56">
        <v>4</v>
      </c>
      <c r="C7" s="56">
        <v>3</v>
      </c>
      <c r="D7" s="56">
        <v>3</v>
      </c>
      <c r="E7" s="56">
        <v>3</v>
      </c>
      <c r="F7" s="32"/>
      <c r="G7" s="154">
        <f t="shared" si="0"/>
        <v>13</v>
      </c>
      <c r="I7" s="127"/>
    </row>
    <row r="8" spans="1:9" ht="12.75">
      <c r="A8" s="3" t="s">
        <v>143</v>
      </c>
      <c r="B8" s="117">
        <v>1</v>
      </c>
      <c r="C8" s="56">
        <v>2</v>
      </c>
      <c r="D8" s="56">
        <v>2</v>
      </c>
      <c r="E8" s="56">
        <v>2</v>
      </c>
      <c r="F8" s="32"/>
      <c r="G8" s="155">
        <f t="shared" si="0"/>
        <v>7</v>
      </c>
      <c r="I8" s="127">
        <v>-1</v>
      </c>
    </row>
    <row r="9" spans="1:9" ht="12.75">
      <c r="A9" s="55" t="s">
        <v>13</v>
      </c>
      <c r="B9" s="56">
        <v>2</v>
      </c>
      <c r="C9" s="117">
        <v>1</v>
      </c>
      <c r="D9" s="56">
        <v>2</v>
      </c>
      <c r="E9" s="56">
        <v>2</v>
      </c>
      <c r="F9" s="32"/>
      <c r="G9" s="155">
        <f t="shared" si="0"/>
        <v>7</v>
      </c>
      <c r="I9" s="127">
        <v>-1</v>
      </c>
    </row>
    <row r="10" spans="1:9" ht="12.75">
      <c r="A10" s="55" t="s">
        <v>14</v>
      </c>
      <c r="B10" s="56">
        <v>4</v>
      </c>
      <c r="C10" s="56">
        <v>3</v>
      </c>
      <c r="D10" s="56">
        <v>3</v>
      </c>
      <c r="E10" s="56">
        <v>3</v>
      </c>
      <c r="F10" s="32"/>
      <c r="G10" s="154">
        <f t="shared" si="0"/>
        <v>13</v>
      </c>
      <c r="I10" s="127"/>
    </row>
    <row r="11" spans="1:9" ht="12.75">
      <c r="A11" s="55" t="s">
        <v>15</v>
      </c>
      <c r="B11" s="56">
        <v>2</v>
      </c>
      <c r="C11" s="56">
        <v>2</v>
      </c>
      <c r="D11" s="56" t="s">
        <v>16</v>
      </c>
      <c r="E11" s="56">
        <v>2</v>
      </c>
      <c r="F11" s="32"/>
      <c r="G11" s="154">
        <f t="shared" si="0"/>
        <v>6</v>
      </c>
      <c r="I11" s="127"/>
    </row>
    <row r="12" spans="1:9" ht="12.75">
      <c r="A12" s="55" t="s">
        <v>17</v>
      </c>
      <c r="B12" s="56" t="s">
        <v>16</v>
      </c>
      <c r="C12" s="56" t="s">
        <v>16</v>
      </c>
      <c r="D12" s="56">
        <v>2</v>
      </c>
      <c r="E12" s="56">
        <v>2</v>
      </c>
      <c r="F12" s="32"/>
      <c r="G12" s="154">
        <f t="shared" si="0"/>
        <v>4</v>
      </c>
      <c r="I12" s="127"/>
    </row>
    <row r="13" spans="1:9" ht="12.75">
      <c r="A13" s="55" t="s">
        <v>18</v>
      </c>
      <c r="B13" s="56" t="s">
        <v>16</v>
      </c>
      <c r="C13" s="117">
        <v>2</v>
      </c>
      <c r="D13" s="56">
        <v>2</v>
      </c>
      <c r="E13" s="56">
        <v>2</v>
      </c>
      <c r="F13" s="32"/>
      <c r="G13" s="155">
        <f t="shared" si="0"/>
        <v>6</v>
      </c>
      <c r="I13" s="127">
        <v>-1</v>
      </c>
    </row>
    <row r="14" spans="1:9" ht="12.75">
      <c r="A14" s="55" t="s">
        <v>19</v>
      </c>
      <c r="B14" s="56" t="s">
        <v>16</v>
      </c>
      <c r="C14" s="56" t="s">
        <v>16</v>
      </c>
      <c r="D14" s="56">
        <v>2</v>
      </c>
      <c r="E14" s="56">
        <v>2</v>
      </c>
      <c r="F14" s="32"/>
      <c r="G14" s="154">
        <f t="shared" si="0"/>
        <v>4</v>
      </c>
      <c r="I14" s="127"/>
    </row>
    <row r="15" spans="1:9" ht="12.75">
      <c r="A15" s="57" t="s">
        <v>20</v>
      </c>
      <c r="B15" s="35">
        <v>2</v>
      </c>
      <c r="C15" s="56" t="s">
        <v>16</v>
      </c>
      <c r="D15" s="56" t="s">
        <v>16</v>
      </c>
      <c r="E15" s="56" t="s">
        <v>16</v>
      </c>
      <c r="F15" s="32"/>
      <c r="G15" s="154">
        <f t="shared" si="0"/>
        <v>2</v>
      </c>
      <c r="I15" s="127"/>
    </row>
    <row r="16" spans="1:9" ht="12.75">
      <c r="A16" s="36" t="s">
        <v>21</v>
      </c>
      <c r="B16" s="98">
        <v>4</v>
      </c>
      <c r="C16" s="37">
        <v>5</v>
      </c>
      <c r="D16" s="98">
        <v>4</v>
      </c>
      <c r="E16" s="98">
        <v>3</v>
      </c>
      <c r="F16" s="96">
        <f aca="true" t="shared" si="1" ref="F16:F22">SUM(B16:E16)</f>
        <v>16</v>
      </c>
      <c r="G16" s="153"/>
      <c r="I16" s="127"/>
    </row>
    <row r="17" spans="1:9" ht="12.75">
      <c r="A17" s="48" t="s">
        <v>34</v>
      </c>
      <c r="B17" s="43">
        <v>2</v>
      </c>
      <c r="C17" s="43">
        <v>2</v>
      </c>
      <c r="D17" s="43">
        <v>2</v>
      </c>
      <c r="E17" s="43">
        <v>2</v>
      </c>
      <c r="F17" s="42">
        <f t="shared" si="1"/>
        <v>8</v>
      </c>
      <c r="G17" s="154"/>
      <c r="I17" s="127"/>
    </row>
    <row r="18" spans="1:9" ht="12.75">
      <c r="A18" s="36" t="s">
        <v>21</v>
      </c>
      <c r="B18" s="98">
        <v>4</v>
      </c>
      <c r="C18" s="37">
        <v>5</v>
      </c>
      <c r="D18" s="98">
        <v>4</v>
      </c>
      <c r="E18" s="98">
        <v>3</v>
      </c>
      <c r="F18" s="96">
        <f t="shared" si="1"/>
        <v>16</v>
      </c>
      <c r="G18" s="154"/>
      <c r="I18" s="127"/>
    </row>
    <row r="19" spans="1:9" ht="12.75">
      <c r="A19" s="39" t="s">
        <v>22</v>
      </c>
      <c r="B19" s="40">
        <v>2</v>
      </c>
      <c r="C19" s="40">
        <v>2</v>
      </c>
      <c r="D19" s="40">
        <v>2</v>
      </c>
      <c r="E19" s="40">
        <v>2</v>
      </c>
      <c r="F19" s="41">
        <f t="shared" si="1"/>
        <v>8</v>
      </c>
      <c r="G19" s="166">
        <v>24</v>
      </c>
      <c r="I19" s="127">
        <v>-3</v>
      </c>
    </row>
    <row r="20" spans="1:9" ht="12.75">
      <c r="A20" s="48" t="s">
        <v>22</v>
      </c>
      <c r="B20" s="101">
        <v>4</v>
      </c>
      <c r="C20" s="43">
        <v>5</v>
      </c>
      <c r="D20" s="101">
        <v>4</v>
      </c>
      <c r="E20" s="101">
        <v>3</v>
      </c>
      <c r="F20" s="96">
        <f t="shared" si="1"/>
        <v>16</v>
      </c>
      <c r="G20" s="160"/>
      <c r="I20" s="127"/>
    </row>
    <row r="21" spans="1:9" ht="12.75">
      <c r="A21" s="39" t="s">
        <v>21</v>
      </c>
      <c r="B21" s="40">
        <v>2</v>
      </c>
      <c r="C21" s="40">
        <v>2</v>
      </c>
      <c r="D21" s="40">
        <v>2</v>
      </c>
      <c r="E21" s="40">
        <v>2</v>
      </c>
      <c r="F21" s="41">
        <f t="shared" si="1"/>
        <v>8</v>
      </c>
      <c r="G21" s="154"/>
      <c r="I21" s="127"/>
    </row>
    <row r="22" spans="1:9" ht="16.5" customHeight="1">
      <c r="A22" s="39" t="s">
        <v>22</v>
      </c>
      <c r="B22" s="99">
        <v>6</v>
      </c>
      <c r="C22" s="40">
        <v>7</v>
      </c>
      <c r="D22" s="99">
        <v>6</v>
      </c>
      <c r="E22" s="99">
        <v>5</v>
      </c>
      <c r="F22" s="103">
        <f t="shared" si="1"/>
        <v>24</v>
      </c>
      <c r="G22" s="160"/>
      <c r="I22" s="127"/>
    </row>
    <row r="23" spans="1:9" ht="12.75">
      <c r="A23" s="39" t="s">
        <v>60</v>
      </c>
      <c r="B23" s="40">
        <v>2</v>
      </c>
      <c r="C23" s="40" t="s">
        <v>16</v>
      </c>
      <c r="D23" s="40" t="s">
        <v>16</v>
      </c>
      <c r="E23" s="40" t="s">
        <v>16</v>
      </c>
      <c r="F23" s="41"/>
      <c r="G23" s="161">
        <v>2</v>
      </c>
      <c r="I23" s="127"/>
    </row>
    <row r="24" spans="1:9" ht="12.75">
      <c r="A24" s="58" t="s">
        <v>24</v>
      </c>
      <c r="B24" s="26">
        <v>3</v>
      </c>
      <c r="C24" s="93">
        <v>2</v>
      </c>
      <c r="D24" s="26">
        <v>2</v>
      </c>
      <c r="E24" s="26">
        <v>2</v>
      </c>
      <c r="F24" s="32"/>
      <c r="G24" s="155">
        <f>SUM(B24:E24)</f>
        <v>9</v>
      </c>
      <c r="I24" s="127">
        <v>-1</v>
      </c>
    </row>
    <row r="25" spans="1:9" ht="12.75">
      <c r="A25" s="58" t="s">
        <v>25</v>
      </c>
      <c r="B25" s="26">
        <f>SUM(B4:B15)+SUM(B22:B24)</f>
        <v>35</v>
      </c>
      <c r="C25" s="26">
        <f>SUM(C4:C15)+SUM(C22:C24)</f>
        <v>30</v>
      </c>
      <c r="D25" s="26">
        <f>SUM(D4:D15)+SUM(D22:D24)</f>
        <v>32</v>
      </c>
      <c r="E25" s="26">
        <f>SUM(E4:E15)+SUM(E22:E24)</f>
        <v>33</v>
      </c>
      <c r="F25" s="33"/>
      <c r="G25" s="162">
        <f>SUM(B25:E25)</f>
        <v>130</v>
      </c>
      <c r="I25" s="127"/>
    </row>
    <row r="26" spans="1:9" ht="12.75">
      <c r="A26" s="58"/>
      <c r="B26" s="26"/>
      <c r="C26" s="26"/>
      <c r="D26" s="26"/>
      <c r="E26" s="26"/>
      <c r="F26" s="33"/>
      <c r="G26" s="153"/>
      <c r="I26" s="127"/>
    </row>
    <row r="27" spans="1:9" ht="12.75">
      <c r="A27" s="58" t="s">
        <v>26</v>
      </c>
      <c r="B27" s="26"/>
      <c r="C27" s="26"/>
      <c r="D27" s="26">
        <v>6</v>
      </c>
      <c r="E27" s="26"/>
      <c r="F27" s="47"/>
      <c r="G27" s="161">
        <v>6</v>
      </c>
      <c r="I27" s="128"/>
    </row>
    <row r="28" spans="1:9" ht="12.75">
      <c r="A28" s="58" t="s">
        <v>27</v>
      </c>
      <c r="B28" s="26"/>
      <c r="C28" s="26"/>
      <c r="D28" s="26"/>
      <c r="E28" s="26"/>
      <c r="F28" s="47"/>
      <c r="G28" s="158">
        <f>SUM(G25:G27)</f>
        <v>136</v>
      </c>
      <c r="I28" s="127">
        <v>-8</v>
      </c>
    </row>
  </sheetData>
  <printOptions gridLines="1"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10" r:id="rId4"/>
  <headerFooter alignWithMargins="0">
    <oddHeader>&amp;LStundentafeln - Oberstufe&amp;C&amp;"Arial,Fett"&amp;16&amp;UORG musische Ausbildung&amp;Rnach Entlastungsverordnung
(BGBl. II/283), 13. Juni 2003</oddHeader>
  </headerFooter>
  <drawing r:id="rId3"/>
  <legacyDrawing r:id="rId2"/>
  <oleObjects>
    <oleObject progId="Equation.2" shapeId="439966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A8" sqref="A8"/>
    </sheetView>
  </sheetViews>
  <sheetFormatPr defaultColWidth="11.421875" defaultRowHeight="12.75"/>
  <cols>
    <col min="1" max="1" width="38.8515625" style="0" customWidth="1"/>
    <col min="2" max="6" width="6.7109375" style="0" customWidth="1"/>
    <col min="7" max="7" width="7.421875" style="0" customWidth="1"/>
  </cols>
  <sheetData>
    <row r="1" spans="1:7" ht="20.25">
      <c r="A1" s="84" t="s">
        <v>61</v>
      </c>
      <c r="B1" s="85"/>
      <c r="C1" s="85"/>
      <c r="D1" s="85"/>
      <c r="E1" s="85"/>
      <c r="F1" s="56"/>
      <c r="G1" s="86"/>
    </row>
    <row r="2" spans="1:7" ht="20.25">
      <c r="A2" s="79"/>
      <c r="B2" s="80"/>
      <c r="C2" s="80"/>
      <c r="D2" s="80"/>
      <c r="E2" s="80"/>
      <c r="F2" s="26"/>
      <c r="G2" s="87"/>
    </row>
    <row r="3" spans="1:9" ht="12.75">
      <c r="A3" s="95" t="s">
        <v>1</v>
      </c>
      <c r="B3" s="81" t="s">
        <v>2</v>
      </c>
      <c r="C3" s="82" t="s">
        <v>3</v>
      </c>
      <c r="D3" s="82" t="s">
        <v>4</v>
      </c>
      <c r="E3" s="82" t="s">
        <v>5</v>
      </c>
      <c r="F3" s="83" t="s">
        <v>82</v>
      </c>
      <c r="G3" s="137" t="s">
        <v>6</v>
      </c>
      <c r="I3" s="125" t="s">
        <v>81</v>
      </c>
    </row>
    <row r="4" spans="1:9" ht="12.75">
      <c r="A4" s="30" t="s">
        <v>7</v>
      </c>
      <c r="B4" s="31">
        <v>2</v>
      </c>
      <c r="C4" s="31">
        <v>2</v>
      </c>
      <c r="D4" s="31">
        <v>2</v>
      </c>
      <c r="E4" s="31">
        <v>2</v>
      </c>
      <c r="F4" s="50">
        <v>2</v>
      </c>
      <c r="G4" s="153">
        <f aca="true" t="shared" si="0" ref="G4:G16">SUM(B4:F4)</f>
        <v>10</v>
      </c>
      <c r="I4" s="127"/>
    </row>
    <row r="5" spans="1:9" ht="12.75">
      <c r="A5" s="30" t="s">
        <v>8</v>
      </c>
      <c r="B5" s="31">
        <v>3</v>
      </c>
      <c r="C5" s="31">
        <v>3</v>
      </c>
      <c r="D5" s="88">
        <v>2</v>
      </c>
      <c r="E5" s="88">
        <v>2</v>
      </c>
      <c r="F5" s="50">
        <v>3</v>
      </c>
      <c r="G5" s="155">
        <f t="shared" si="0"/>
        <v>13</v>
      </c>
      <c r="I5" s="127">
        <v>-2</v>
      </c>
    </row>
    <row r="6" spans="1:9" ht="12.75">
      <c r="A6" s="30" t="s">
        <v>9</v>
      </c>
      <c r="B6" s="88">
        <v>3</v>
      </c>
      <c r="C6" s="31">
        <v>3</v>
      </c>
      <c r="D6" s="31">
        <v>3</v>
      </c>
      <c r="E6" s="88">
        <v>2</v>
      </c>
      <c r="F6" s="50">
        <v>3</v>
      </c>
      <c r="G6" s="155">
        <f t="shared" si="0"/>
        <v>14</v>
      </c>
      <c r="I6" s="127">
        <v>-2</v>
      </c>
    </row>
    <row r="7" spans="1:9" ht="12.75">
      <c r="A7" s="30" t="s">
        <v>43</v>
      </c>
      <c r="B7" s="88">
        <v>3</v>
      </c>
      <c r="C7" s="31">
        <v>3</v>
      </c>
      <c r="D7" s="88">
        <v>2</v>
      </c>
      <c r="E7" s="31">
        <v>3</v>
      </c>
      <c r="F7" s="92">
        <v>2</v>
      </c>
      <c r="G7" s="155">
        <f t="shared" si="0"/>
        <v>13</v>
      </c>
      <c r="I7" s="127">
        <v>-3</v>
      </c>
    </row>
    <row r="8" spans="1:9" ht="12.75">
      <c r="A8" s="3" t="s">
        <v>143</v>
      </c>
      <c r="B8" s="31" t="s">
        <v>38</v>
      </c>
      <c r="C8" s="31">
        <v>2</v>
      </c>
      <c r="D8" s="31">
        <v>2</v>
      </c>
      <c r="E8" s="31">
        <v>2</v>
      </c>
      <c r="F8" s="50">
        <v>2</v>
      </c>
      <c r="G8" s="154">
        <f t="shared" si="0"/>
        <v>8</v>
      </c>
      <c r="I8" s="127"/>
    </row>
    <row r="9" spans="1:9" ht="12.75">
      <c r="A9" s="30" t="s">
        <v>13</v>
      </c>
      <c r="B9" s="31">
        <v>2</v>
      </c>
      <c r="C9" s="31">
        <v>2</v>
      </c>
      <c r="D9" s="31">
        <v>2</v>
      </c>
      <c r="E9" s="31">
        <v>1</v>
      </c>
      <c r="F9" s="50" t="s">
        <v>38</v>
      </c>
      <c r="G9" s="154">
        <f t="shared" si="0"/>
        <v>7</v>
      </c>
      <c r="I9" s="127"/>
    </row>
    <row r="10" spans="1:9" ht="12.75">
      <c r="A10" s="30" t="s">
        <v>14</v>
      </c>
      <c r="B10" s="31">
        <v>3</v>
      </c>
      <c r="C10" s="88">
        <v>2</v>
      </c>
      <c r="D10" s="88">
        <v>2</v>
      </c>
      <c r="E10" s="31">
        <v>3</v>
      </c>
      <c r="F10" s="50">
        <v>3</v>
      </c>
      <c r="G10" s="155">
        <f t="shared" si="0"/>
        <v>13</v>
      </c>
      <c r="I10" s="127">
        <v>-2</v>
      </c>
    </row>
    <row r="11" spans="1:9" ht="12.75">
      <c r="A11" s="30" t="s">
        <v>15</v>
      </c>
      <c r="B11" s="31">
        <v>2</v>
      </c>
      <c r="C11" s="31">
        <v>2</v>
      </c>
      <c r="D11" s="31">
        <v>2</v>
      </c>
      <c r="E11" s="31" t="s">
        <v>16</v>
      </c>
      <c r="F11" s="50" t="s">
        <v>16</v>
      </c>
      <c r="G11" s="154">
        <f t="shared" si="0"/>
        <v>6</v>
      </c>
      <c r="I11" s="127"/>
    </row>
    <row r="12" spans="1:9" ht="12.75">
      <c r="A12" s="30" t="s">
        <v>17</v>
      </c>
      <c r="B12" s="31" t="s">
        <v>16</v>
      </c>
      <c r="C12" s="31" t="s">
        <v>16</v>
      </c>
      <c r="D12" s="31" t="s">
        <v>16</v>
      </c>
      <c r="E12" s="31">
        <v>2</v>
      </c>
      <c r="F12" s="50">
        <v>2</v>
      </c>
      <c r="G12" s="154">
        <f t="shared" si="0"/>
        <v>4</v>
      </c>
      <c r="I12" s="127"/>
    </row>
    <row r="13" spans="1:9" ht="12.75">
      <c r="A13" s="30" t="s">
        <v>18</v>
      </c>
      <c r="B13" s="31" t="s">
        <v>16</v>
      </c>
      <c r="C13" s="31" t="s">
        <v>16</v>
      </c>
      <c r="D13" s="31">
        <v>2</v>
      </c>
      <c r="E13" s="31">
        <v>2</v>
      </c>
      <c r="F13" s="50">
        <v>2</v>
      </c>
      <c r="G13" s="154">
        <f t="shared" si="0"/>
        <v>6</v>
      </c>
      <c r="I13" s="127"/>
    </row>
    <row r="14" spans="1:9" ht="12.75">
      <c r="A14" s="30" t="s">
        <v>19</v>
      </c>
      <c r="B14" s="31" t="s">
        <v>16</v>
      </c>
      <c r="C14" s="31" t="s">
        <v>16</v>
      </c>
      <c r="D14" s="31" t="s">
        <v>16</v>
      </c>
      <c r="E14" s="31">
        <v>2</v>
      </c>
      <c r="F14" s="50">
        <v>2</v>
      </c>
      <c r="G14" s="154">
        <f t="shared" si="0"/>
        <v>4</v>
      </c>
      <c r="I14" s="127"/>
    </row>
    <row r="15" spans="1:9" ht="12.75">
      <c r="A15" s="34" t="s">
        <v>20</v>
      </c>
      <c r="B15" s="35">
        <v>2</v>
      </c>
      <c r="C15" s="31" t="s">
        <v>16</v>
      </c>
      <c r="D15" s="31" t="s">
        <v>16</v>
      </c>
      <c r="E15" s="31" t="s">
        <v>16</v>
      </c>
      <c r="F15" s="50" t="s">
        <v>16</v>
      </c>
      <c r="G15" s="154">
        <f t="shared" si="0"/>
        <v>2</v>
      </c>
      <c r="I15" s="127"/>
    </row>
    <row r="16" spans="1:9" ht="12.75">
      <c r="A16" s="51" t="s">
        <v>44</v>
      </c>
      <c r="B16" s="52">
        <v>5</v>
      </c>
      <c r="C16" s="52">
        <v>5</v>
      </c>
      <c r="D16" s="52">
        <v>5</v>
      </c>
      <c r="E16" s="52">
        <v>5</v>
      </c>
      <c r="F16" s="104">
        <v>5</v>
      </c>
      <c r="G16" s="158">
        <f t="shared" si="0"/>
        <v>25</v>
      </c>
      <c r="I16" s="127">
        <v>-1</v>
      </c>
    </row>
    <row r="17" spans="1:9" ht="12.75">
      <c r="A17" s="46" t="s">
        <v>24</v>
      </c>
      <c r="B17" s="26">
        <v>2</v>
      </c>
      <c r="C17" s="26">
        <v>2</v>
      </c>
      <c r="D17" s="26">
        <v>2</v>
      </c>
      <c r="E17" s="26" t="s">
        <v>16</v>
      </c>
      <c r="F17" s="50" t="s">
        <v>16</v>
      </c>
      <c r="G17" s="154">
        <f>SUM(B17:E17)</f>
        <v>6</v>
      </c>
      <c r="I17" s="127"/>
    </row>
    <row r="18" spans="1:9" ht="12.75">
      <c r="A18" s="46" t="s">
        <v>25</v>
      </c>
      <c r="B18" s="26">
        <f aca="true" t="shared" si="1" ref="B18:G18">SUM(B4:B17)</f>
        <v>27</v>
      </c>
      <c r="C18" s="26">
        <f t="shared" si="1"/>
        <v>26</v>
      </c>
      <c r="D18" s="26">
        <f t="shared" si="1"/>
        <v>26</v>
      </c>
      <c r="E18" s="26">
        <f t="shared" si="1"/>
        <v>26</v>
      </c>
      <c r="F18" s="53">
        <f t="shared" si="1"/>
        <v>26</v>
      </c>
      <c r="G18" s="162">
        <f t="shared" si="1"/>
        <v>131</v>
      </c>
      <c r="I18" s="127"/>
    </row>
    <row r="19" spans="1:9" ht="12.75">
      <c r="A19" s="46"/>
      <c r="B19" s="26"/>
      <c r="C19" s="26"/>
      <c r="D19" s="26"/>
      <c r="E19" s="26"/>
      <c r="F19" s="53"/>
      <c r="G19" s="153"/>
      <c r="I19" s="127"/>
    </row>
    <row r="20" spans="1:9" ht="12.75">
      <c r="A20" s="46" t="s">
        <v>26</v>
      </c>
      <c r="B20" s="26"/>
      <c r="C20" s="26"/>
      <c r="D20" s="219">
        <v>0</v>
      </c>
      <c r="E20" s="219"/>
      <c r="F20" s="54"/>
      <c r="G20" s="161">
        <v>0</v>
      </c>
      <c r="I20" s="128"/>
    </row>
    <row r="21" spans="1:9" ht="12.75">
      <c r="A21" s="46" t="s">
        <v>27</v>
      </c>
      <c r="B21" s="26"/>
      <c r="C21" s="26"/>
      <c r="D21" s="26"/>
      <c r="E21" s="26"/>
      <c r="F21" s="54"/>
      <c r="G21" s="158">
        <f>SUM(G18:G20)</f>
        <v>131</v>
      </c>
      <c r="I21" s="127">
        <v>-10</v>
      </c>
    </row>
  </sheetData>
  <mergeCells count="1">
    <mergeCell ref="D20:E20"/>
  </mergeCells>
  <printOptions gridLines="1"/>
  <pageMargins left="0.75" right="0.75" top="1" bottom="1" header="0.511811023" footer="0.511811023"/>
  <pageSetup horizontalDpi="300" verticalDpi="300" orientation="landscape" paperSize="9" scale="105" r:id="rId2"/>
  <headerFooter alignWithMargins="0">
    <oddHeader>&amp;LStundentafeln - Oberstufe&amp;C&amp;"Arial,Fett"&amp;16&amp;UORG Studierende der Musik&amp;Rnach Entlastungsverordnung
(BGBl. II/283), 13. Juni 2003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8" sqref="A8"/>
    </sheetView>
  </sheetViews>
  <sheetFormatPr defaultColWidth="11.421875" defaultRowHeight="12.75"/>
  <cols>
    <col min="1" max="1" width="33.140625" style="0" customWidth="1"/>
    <col min="2" max="5" width="6.7109375" style="0" customWidth="1"/>
    <col min="6" max="6" width="7.421875" style="0" customWidth="1"/>
  </cols>
  <sheetData>
    <row r="1" spans="1:6" ht="20.25">
      <c r="A1" s="84" t="s">
        <v>92</v>
      </c>
      <c r="B1" s="85"/>
      <c r="C1" s="85"/>
      <c r="D1" s="85"/>
      <c r="E1" s="85"/>
      <c r="F1" s="85"/>
    </row>
    <row r="2" spans="1:6" ht="12.75">
      <c r="A2" s="25"/>
      <c r="B2" s="26"/>
      <c r="C2" s="26"/>
      <c r="D2" s="26"/>
      <c r="E2" s="26"/>
      <c r="F2" s="26"/>
    </row>
    <row r="3" spans="1:8" ht="12.75">
      <c r="A3" s="95" t="s">
        <v>1</v>
      </c>
      <c r="B3" s="81" t="s">
        <v>2</v>
      </c>
      <c r="C3" s="82" t="s">
        <v>3</v>
      </c>
      <c r="D3" s="82" t="s">
        <v>4</v>
      </c>
      <c r="E3" s="82" t="s">
        <v>5</v>
      </c>
      <c r="F3" s="137" t="s">
        <v>6</v>
      </c>
      <c r="H3" s="125" t="s">
        <v>81</v>
      </c>
    </row>
    <row r="4" spans="1:8" ht="12.75">
      <c r="A4" s="55" t="s">
        <v>7</v>
      </c>
      <c r="B4" s="56">
        <v>2</v>
      </c>
      <c r="C4" s="56">
        <v>2</v>
      </c>
      <c r="D4" s="56">
        <v>2</v>
      </c>
      <c r="E4" s="56">
        <v>2</v>
      </c>
      <c r="F4" s="153">
        <f aca="true" t="shared" si="0" ref="F4:F15">SUM(B4:E4)</f>
        <v>8</v>
      </c>
      <c r="H4" s="127"/>
    </row>
    <row r="5" spans="1:8" ht="12.75">
      <c r="A5" s="55" t="s">
        <v>8</v>
      </c>
      <c r="B5" s="56">
        <v>4</v>
      </c>
      <c r="C5" s="56">
        <v>3</v>
      </c>
      <c r="D5" s="56">
        <v>3</v>
      </c>
      <c r="E5" s="56">
        <v>3</v>
      </c>
      <c r="F5" s="154">
        <f t="shared" si="0"/>
        <v>13</v>
      </c>
      <c r="H5" s="127"/>
    </row>
    <row r="6" spans="1:8" ht="12.75">
      <c r="A6" s="55" t="s">
        <v>9</v>
      </c>
      <c r="B6" s="117">
        <v>3</v>
      </c>
      <c r="C6" s="56">
        <v>3</v>
      </c>
      <c r="D6" s="56">
        <v>3</v>
      </c>
      <c r="E6" s="56">
        <v>3</v>
      </c>
      <c r="F6" s="155">
        <f t="shared" si="0"/>
        <v>12</v>
      </c>
      <c r="H6" s="127">
        <v>-1</v>
      </c>
    </row>
    <row r="7" spans="1:8" ht="12.75">
      <c r="A7" s="55" t="s">
        <v>43</v>
      </c>
      <c r="B7" s="56">
        <v>4</v>
      </c>
      <c r="C7" s="56">
        <v>3</v>
      </c>
      <c r="D7" s="56">
        <v>3</v>
      </c>
      <c r="E7" s="56">
        <v>3</v>
      </c>
      <c r="F7" s="154">
        <f t="shared" si="0"/>
        <v>13</v>
      </c>
      <c r="H7" s="127"/>
    </row>
    <row r="8" spans="1:8" ht="12.75">
      <c r="A8" s="3" t="s">
        <v>143</v>
      </c>
      <c r="B8" s="117">
        <v>1</v>
      </c>
      <c r="C8" s="56">
        <v>2</v>
      </c>
      <c r="D8" s="56">
        <v>2</v>
      </c>
      <c r="E8" s="56">
        <v>2</v>
      </c>
      <c r="F8" s="155">
        <f t="shared" si="0"/>
        <v>7</v>
      </c>
      <c r="H8" s="127">
        <v>-1</v>
      </c>
    </row>
    <row r="9" spans="1:8" ht="12.75">
      <c r="A9" s="55" t="s">
        <v>13</v>
      </c>
      <c r="B9" s="56">
        <v>2</v>
      </c>
      <c r="C9" s="117">
        <v>1</v>
      </c>
      <c r="D9" s="56">
        <v>2</v>
      </c>
      <c r="E9" s="56">
        <v>2</v>
      </c>
      <c r="F9" s="155">
        <f t="shared" si="0"/>
        <v>7</v>
      </c>
      <c r="H9" s="127">
        <v>-1</v>
      </c>
    </row>
    <row r="10" spans="1:8" ht="12.75">
      <c r="A10" s="55" t="s">
        <v>14</v>
      </c>
      <c r="B10" s="56">
        <v>4</v>
      </c>
      <c r="C10" s="56">
        <v>3</v>
      </c>
      <c r="D10" s="56">
        <v>3</v>
      </c>
      <c r="E10" s="56">
        <v>3</v>
      </c>
      <c r="F10" s="154">
        <f t="shared" si="0"/>
        <v>13</v>
      </c>
      <c r="H10" s="127"/>
    </row>
    <row r="11" spans="1:8" ht="12.75">
      <c r="A11" s="55" t="s">
        <v>15</v>
      </c>
      <c r="B11" s="56">
        <v>2</v>
      </c>
      <c r="C11" s="117">
        <v>2</v>
      </c>
      <c r="D11" s="56" t="s">
        <v>16</v>
      </c>
      <c r="E11" s="56">
        <v>2</v>
      </c>
      <c r="F11" s="155">
        <f t="shared" si="0"/>
        <v>6</v>
      </c>
      <c r="H11" s="127">
        <v>-1</v>
      </c>
    </row>
    <row r="12" spans="1:8" ht="12.75">
      <c r="A12" s="55" t="s">
        <v>17</v>
      </c>
      <c r="B12" s="56" t="s">
        <v>16</v>
      </c>
      <c r="C12" s="56" t="s">
        <v>16</v>
      </c>
      <c r="D12" s="56">
        <v>2</v>
      </c>
      <c r="E12" s="56">
        <v>2</v>
      </c>
      <c r="F12" s="154">
        <f t="shared" si="0"/>
        <v>4</v>
      </c>
      <c r="H12" s="127"/>
    </row>
    <row r="13" spans="1:8" ht="12.75">
      <c r="A13" s="55" t="s">
        <v>18</v>
      </c>
      <c r="B13" s="56" t="s">
        <v>16</v>
      </c>
      <c r="C13" s="117">
        <v>2</v>
      </c>
      <c r="D13" s="117">
        <v>2</v>
      </c>
      <c r="E13" s="56">
        <v>2</v>
      </c>
      <c r="F13" s="155">
        <f t="shared" si="0"/>
        <v>6</v>
      </c>
      <c r="H13" s="127">
        <v>-2</v>
      </c>
    </row>
    <row r="14" spans="1:8" ht="12.75">
      <c r="A14" s="55" t="s">
        <v>19</v>
      </c>
      <c r="B14" s="56" t="s">
        <v>16</v>
      </c>
      <c r="C14" s="56" t="s">
        <v>16</v>
      </c>
      <c r="D14" s="56">
        <v>2</v>
      </c>
      <c r="E14" s="56">
        <v>2</v>
      </c>
      <c r="F14" s="154">
        <f t="shared" si="0"/>
        <v>4</v>
      </c>
      <c r="H14" s="127"/>
    </row>
    <row r="15" spans="1:8" ht="12.75">
      <c r="A15" s="57" t="s">
        <v>20</v>
      </c>
      <c r="B15" s="35">
        <v>2</v>
      </c>
      <c r="C15" s="56" t="s">
        <v>16</v>
      </c>
      <c r="D15" s="56" t="s">
        <v>16</v>
      </c>
      <c r="E15" s="56" t="s">
        <v>16</v>
      </c>
      <c r="F15" s="154">
        <f t="shared" si="0"/>
        <v>2</v>
      </c>
      <c r="H15" s="127"/>
    </row>
    <row r="16" spans="1:8" ht="12.75">
      <c r="A16" s="3" t="s">
        <v>62</v>
      </c>
      <c r="B16" s="2">
        <v>2</v>
      </c>
      <c r="C16" s="62">
        <v>1</v>
      </c>
      <c r="D16" s="2" t="s">
        <v>16</v>
      </c>
      <c r="E16" s="2" t="s">
        <v>16</v>
      </c>
      <c r="F16" s="139">
        <f>SUM(B16:E16)</f>
        <v>3</v>
      </c>
      <c r="H16" s="127">
        <v>-1</v>
      </c>
    </row>
    <row r="17" spans="1:8" ht="12.75">
      <c r="A17" s="36" t="s">
        <v>24</v>
      </c>
      <c r="B17" s="37">
        <v>7</v>
      </c>
      <c r="C17" s="37">
        <v>7</v>
      </c>
      <c r="D17" s="37">
        <v>7</v>
      </c>
      <c r="E17" s="98">
        <v>5</v>
      </c>
      <c r="F17" s="162">
        <f>SUM(B17:E17)</f>
        <v>26</v>
      </c>
      <c r="H17" s="127">
        <v>-1</v>
      </c>
    </row>
    <row r="18" spans="1:8" ht="12.75">
      <c r="A18" s="39" t="s">
        <v>46</v>
      </c>
      <c r="B18" s="40">
        <v>1</v>
      </c>
      <c r="C18" s="40">
        <v>1</v>
      </c>
      <c r="D18" s="40">
        <v>2</v>
      </c>
      <c r="E18" s="40">
        <v>2</v>
      </c>
      <c r="F18" s="157">
        <f>SUM(B18:E18)</f>
        <v>6</v>
      </c>
      <c r="H18" s="127"/>
    </row>
    <row r="19" spans="1:8" ht="12.75">
      <c r="A19" s="58" t="s">
        <v>25</v>
      </c>
      <c r="B19" s="26">
        <f>SUM(B4:B18)</f>
        <v>34</v>
      </c>
      <c r="C19" s="26">
        <f>SUM(C4:C18)</f>
        <v>30</v>
      </c>
      <c r="D19" s="26">
        <f>SUM(D4:D18)</f>
        <v>33</v>
      </c>
      <c r="E19" s="26">
        <f>SUM(E4:E18)</f>
        <v>33</v>
      </c>
      <c r="F19" s="162">
        <f>SUM(F4:F18)</f>
        <v>130</v>
      </c>
      <c r="H19" s="127"/>
    </row>
    <row r="20" spans="1:8" ht="12.75">
      <c r="A20" s="58"/>
      <c r="B20" s="26"/>
      <c r="C20" s="26"/>
      <c r="D20" s="26"/>
      <c r="E20" s="26"/>
      <c r="F20" s="153"/>
      <c r="H20" s="127"/>
    </row>
    <row r="21" spans="1:8" ht="12.75">
      <c r="A21" s="58" t="s">
        <v>26</v>
      </c>
      <c r="B21" s="26"/>
      <c r="C21" s="26"/>
      <c r="D21" s="26">
        <v>6</v>
      </c>
      <c r="E21" s="26"/>
      <c r="F21" s="161">
        <v>6</v>
      </c>
      <c r="H21" s="128"/>
    </row>
    <row r="22" spans="1:8" ht="12.75">
      <c r="A22" s="58" t="s">
        <v>27</v>
      </c>
      <c r="B22" s="26"/>
      <c r="C22" s="26"/>
      <c r="D22" s="26"/>
      <c r="E22" s="26"/>
      <c r="F22" s="158">
        <f>SUM(F19:F21)</f>
        <v>136</v>
      </c>
      <c r="H22" s="127">
        <v>-8</v>
      </c>
    </row>
  </sheetData>
  <printOptions gridLines="1"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25" r:id="rId2"/>
  <headerFooter alignWithMargins="0">
    <oddHeader>&amp;LStundentafeln - Oberstufe&amp;C&amp;"Arial,Fett"&amp;16&amp;UORG sportliche Ausbildung&amp;Rnach Entlastungsverordnung
(BGBl. II/283), 13. Juni 2003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D24" sqref="D24"/>
    </sheetView>
  </sheetViews>
  <sheetFormatPr defaultColWidth="11.421875" defaultRowHeight="12.75"/>
  <cols>
    <col min="1" max="1" width="31.421875" style="0" customWidth="1"/>
    <col min="2" max="2" width="6.8515625" style="1" customWidth="1"/>
    <col min="3" max="6" width="5.7109375" style="0" customWidth="1"/>
    <col min="7" max="7" width="7.421875" style="0" customWidth="1"/>
  </cols>
  <sheetData>
    <row r="1" spans="1:7" ht="20.25">
      <c r="A1" s="71" t="s">
        <v>120</v>
      </c>
      <c r="B1" s="118"/>
      <c r="C1" s="2"/>
      <c r="D1" s="2"/>
      <c r="E1" s="2"/>
      <c r="F1" s="2"/>
      <c r="G1" s="2"/>
    </row>
    <row r="2" spans="1:7" ht="20.25">
      <c r="A2" s="73"/>
      <c r="B2" s="119"/>
      <c r="C2" s="64"/>
      <c r="D2" s="64"/>
      <c r="E2" s="64"/>
      <c r="F2" s="64"/>
      <c r="G2" s="64"/>
    </row>
    <row r="3" spans="1:9" ht="12.75">
      <c r="A3" s="4" t="s">
        <v>1</v>
      </c>
      <c r="B3" s="169" t="s">
        <v>91</v>
      </c>
      <c r="C3" s="6" t="s">
        <v>2</v>
      </c>
      <c r="D3" s="6" t="s">
        <v>3</v>
      </c>
      <c r="E3" s="6" t="s">
        <v>4</v>
      </c>
      <c r="F3" s="6" t="s">
        <v>5</v>
      </c>
      <c r="G3" s="137" t="s">
        <v>6</v>
      </c>
      <c r="I3" s="125" t="s">
        <v>81</v>
      </c>
    </row>
    <row r="4" spans="1:9" ht="12.75">
      <c r="A4" s="3" t="s">
        <v>7</v>
      </c>
      <c r="B4" s="170">
        <v>2</v>
      </c>
      <c r="C4" s="2">
        <v>2</v>
      </c>
      <c r="D4" s="2">
        <v>2</v>
      </c>
      <c r="E4" s="2">
        <v>2</v>
      </c>
      <c r="F4" s="2">
        <v>2</v>
      </c>
      <c r="G4" s="138">
        <f aca="true" t="shared" si="0" ref="G4:G19">SUM(C4:F4)</f>
        <v>8</v>
      </c>
      <c r="I4" s="127"/>
    </row>
    <row r="5" spans="1:9" ht="12.75">
      <c r="A5" s="3" t="s">
        <v>8</v>
      </c>
      <c r="B5" s="170">
        <v>8</v>
      </c>
      <c r="C5" s="2">
        <v>4</v>
      </c>
      <c r="D5" s="2">
        <v>3</v>
      </c>
      <c r="E5" s="2">
        <v>3</v>
      </c>
      <c r="F5" s="2">
        <v>3</v>
      </c>
      <c r="G5" s="138">
        <f t="shared" si="0"/>
        <v>13</v>
      </c>
      <c r="I5" s="127"/>
    </row>
    <row r="6" spans="1:9" ht="12.75">
      <c r="A6" s="3" t="s">
        <v>50</v>
      </c>
      <c r="B6" s="170">
        <v>8</v>
      </c>
      <c r="C6" s="62">
        <v>3</v>
      </c>
      <c r="D6" s="2">
        <v>3</v>
      </c>
      <c r="E6" s="2">
        <v>3</v>
      </c>
      <c r="F6" s="2">
        <v>3</v>
      </c>
      <c r="G6" s="139">
        <f t="shared" si="0"/>
        <v>12</v>
      </c>
      <c r="I6" s="127">
        <v>-1</v>
      </c>
    </row>
    <row r="7" spans="1:9" ht="12.75">
      <c r="A7" s="3" t="s">
        <v>10</v>
      </c>
      <c r="B7" s="170"/>
      <c r="C7" s="2">
        <v>4</v>
      </c>
      <c r="D7" s="2">
        <v>3</v>
      </c>
      <c r="E7" s="2">
        <v>3</v>
      </c>
      <c r="F7" s="2">
        <v>3</v>
      </c>
      <c r="G7" s="138">
        <f t="shared" si="0"/>
        <v>13</v>
      </c>
      <c r="I7" s="127"/>
    </row>
    <row r="8" spans="1:9" ht="12.75">
      <c r="A8" s="3" t="s">
        <v>63</v>
      </c>
      <c r="B8" s="170"/>
      <c r="C8" s="2" t="s">
        <v>16</v>
      </c>
      <c r="D8" s="2">
        <v>5</v>
      </c>
      <c r="E8" s="62">
        <v>4</v>
      </c>
      <c r="F8" s="2">
        <v>3</v>
      </c>
      <c r="G8" s="139">
        <f t="shared" si="0"/>
        <v>12</v>
      </c>
      <c r="I8" s="127">
        <v>-1</v>
      </c>
    </row>
    <row r="9" spans="1:9" ht="12.75">
      <c r="A9" s="3" t="s">
        <v>143</v>
      </c>
      <c r="B9" s="170"/>
      <c r="C9" s="62">
        <v>1</v>
      </c>
      <c r="D9" s="2">
        <v>2</v>
      </c>
      <c r="E9" s="2">
        <v>2</v>
      </c>
      <c r="F9" s="2">
        <v>2</v>
      </c>
      <c r="G9" s="139">
        <f t="shared" si="0"/>
        <v>7</v>
      </c>
      <c r="I9" s="127">
        <v>-1</v>
      </c>
    </row>
    <row r="10" spans="1:9" ht="12.75">
      <c r="A10" s="3" t="s">
        <v>13</v>
      </c>
      <c r="B10" s="170"/>
      <c r="C10" s="2">
        <v>2</v>
      </c>
      <c r="D10" s="62">
        <v>1</v>
      </c>
      <c r="E10" s="2">
        <v>2</v>
      </c>
      <c r="F10" s="2">
        <v>2</v>
      </c>
      <c r="G10" s="139">
        <f t="shared" si="0"/>
        <v>7</v>
      </c>
      <c r="I10" s="127">
        <v>-1</v>
      </c>
    </row>
    <row r="11" spans="1:9" ht="12.75">
      <c r="A11" s="3" t="s">
        <v>14</v>
      </c>
      <c r="B11" s="170">
        <v>7</v>
      </c>
      <c r="C11" s="62">
        <v>3</v>
      </c>
      <c r="D11" s="2">
        <v>3</v>
      </c>
      <c r="E11" s="2">
        <v>3</v>
      </c>
      <c r="F11" s="2">
        <v>3</v>
      </c>
      <c r="G11" s="139">
        <f t="shared" si="0"/>
        <v>12</v>
      </c>
      <c r="I11" s="127">
        <v>-1</v>
      </c>
    </row>
    <row r="12" spans="1:9" ht="12.75">
      <c r="A12" s="3" t="s">
        <v>15</v>
      </c>
      <c r="B12" s="170"/>
      <c r="C12" s="2">
        <v>2</v>
      </c>
      <c r="D12" s="2">
        <v>2</v>
      </c>
      <c r="E12" s="2" t="s">
        <v>16</v>
      </c>
      <c r="F12" s="2">
        <v>2</v>
      </c>
      <c r="G12" s="138">
        <f t="shared" si="0"/>
        <v>6</v>
      </c>
      <c r="I12" s="127"/>
    </row>
    <row r="13" spans="1:9" ht="12.75">
      <c r="A13" s="3" t="s">
        <v>17</v>
      </c>
      <c r="B13" s="170"/>
      <c r="C13" s="2" t="s">
        <v>16</v>
      </c>
      <c r="D13" s="2" t="s">
        <v>16</v>
      </c>
      <c r="E13" s="2">
        <v>2</v>
      </c>
      <c r="F13" s="2">
        <v>2</v>
      </c>
      <c r="G13" s="138">
        <f t="shared" si="0"/>
        <v>4</v>
      </c>
      <c r="I13" s="127"/>
    </row>
    <row r="14" spans="1:9" ht="12.75">
      <c r="A14" s="3" t="s">
        <v>18</v>
      </c>
      <c r="B14" s="170"/>
      <c r="C14" s="2" t="s">
        <v>16</v>
      </c>
      <c r="D14" s="62">
        <v>2</v>
      </c>
      <c r="E14" s="2">
        <v>2</v>
      </c>
      <c r="F14" s="2">
        <v>2</v>
      </c>
      <c r="G14" s="139">
        <f t="shared" si="0"/>
        <v>6</v>
      </c>
      <c r="I14" s="127">
        <v>-1</v>
      </c>
    </row>
    <row r="15" spans="1:9" ht="12.75">
      <c r="A15" s="3" t="s">
        <v>19</v>
      </c>
      <c r="B15" s="170"/>
      <c r="C15" s="2" t="s">
        <v>16</v>
      </c>
      <c r="D15" s="2" t="s">
        <v>16</v>
      </c>
      <c r="E15" s="2">
        <v>2</v>
      </c>
      <c r="F15" s="2">
        <v>2</v>
      </c>
      <c r="G15" s="138">
        <f t="shared" si="0"/>
        <v>4</v>
      </c>
      <c r="I15" s="127"/>
    </row>
    <row r="16" spans="1:9" ht="12.75">
      <c r="A16" s="3" t="s">
        <v>20</v>
      </c>
      <c r="B16" s="170"/>
      <c r="C16" s="2">
        <v>2</v>
      </c>
      <c r="D16" s="2" t="s">
        <v>16</v>
      </c>
      <c r="E16" s="2" t="s">
        <v>16</v>
      </c>
      <c r="F16" s="2" t="s">
        <v>16</v>
      </c>
      <c r="G16" s="138">
        <f t="shared" si="0"/>
        <v>2</v>
      </c>
      <c r="I16" s="127"/>
    </row>
    <row r="17" spans="1:9" ht="12.75">
      <c r="A17" s="3" t="s">
        <v>21</v>
      </c>
      <c r="B17" s="170">
        <v>2</v>
      </c>
      <c r="C17" s="2">
        <v>2</v>
      </c>
      <c r="D17" s="62">
        <v>1</v>
      </c>
      <c r="E17" s="2" t="s">
        <v>16</v>
      </c>
      <c r="F17" s="2" t="s">
        <v>16</v>
      </c>
      <c r="G17" s="139">
        <f t="shared" si="0"/>
        <v>3</v>
      </c>
      <c r="I17" s="127">
        <v>-0.5</v>
      </c>
    </row>
    <row r="18" spans="1:9" ht="12.75">
      <c r="A18" s="3" t="s">
        <v>22</v>
      </c>
      <c r="B18" s="170">
        <v>2</v>
      </c>
      <c r="C18" s="2">
        <v>2</v>
      </c>
      <c r="D18" s="62">
        <v>1</v>
      </c>
      <c r="E18" s="2" t="s">
        <v>16</v>
      </c>
      <c r="F18" s="2" t="s">
        <v>16</v>
      </c>
      <c r="G18" s="139">
        <f t="shared" si="0"/>
        <v>3</v>
      </c>
      <c r="I18" s="127">
        <v>-0.5</v>
      </c>
    </row>
    <row r="19" spans="1:9" ht="12.75">
      <c r="A19" s="3" t="s">
        <v>23</v>
      </c>
      <c r="B19" s="170"/>
      <c r="C19" s="2" t="s">
        <v>16</v>
      </c>
      <c r="D19" s="2" t="s">
        <v>16</v>
      </c>
      <c r="E19" s="2">
        <v>2</v>
      </c>
      <c r="F19" s="2">
        <v>2</v>
      </c>
      <c r="G19" s="138">
        <f t="shared" si="0"/>
        <v>4</v>
      </c>
      <c r="I19" s="127"/>
    </row>
    <row r="20" spans="1:9" ht="12.75">
      <c r="A20" s="3" t="s">
        <v>24</v>
      </c>
      <c r="B20" s="170">
        <v>2</v>
      </c>
      <c r="C20" s="2">
        <v>3</v>
      </c>
      <c r="D20" s="62">
        <v>2</v>
      </c>
      <c r="E20" s="2">
        <v>2</v>
      </c>
      <c r="F20" s="2">
        <v>2</v>
      </c>
      <c r="G20" s="139">
        <f>SUM(C20:F20)</f>
        <v>9</v>
      </c>
      <c r="I20" s="127">
        <v>-1</v>
      </c>
    </row>
    <row r="21" spans="1:9" ht="12.75">
      <c r="A21" s="7" t="s">
        <v>25</v>
      </c>
      <c r="B21" s="171">
        <v>31</v>
      </c>
      <c r="C21" s="8">
        <f>SUM(C4:C20)</f>
        <v>30</v>
      </c>
      <c r="D21" s="8">
        <f>SUM(D4:D20)</f>
        <v>30</v>
      </c>
      <c r="E21" s="8">
        <f>SUM(E4:E20)</f>
        <v>32</v>
      </c>
      <c r="F21" s="8">
        <f>SUM(F4:F20)</f>
        <v>33</v>
      </c>
      <c r="G21" s="143">
        <f>SUM(C21:F21)</f>
        <v>125</v>
      </c>
      <c r="I21" s="127"/>
    </row>
    <row r="22" spans="1:9" ht="12.75">
      <c r="A22" s="7"/>
      <c r="B22" s="171"/>
      <c r="C22" s="8"/>
      <c r="D22" s="8"/>
      <c r="E22" s="8"/>
      <c r="F22" s="8"/>
      <c r="G22" s="142"/>
      <c r="I22" s="127"/>
    </row>
    <row r="23" spans="1:9" ht="12.75">
      <c r="A23" s="7" t="s">
        <v>26</v>
      </c>
      <c r="B23" s="171"/>
      <c r="C23" s="8"/>
      <c r="D23" s="8"/>
      <c r="E23" s="8">
        <v>6</v>
      </c>
      <c r="F23" s="8"/>
      <c r="G23" s="142">
        <v>6</v>
      </c>
      <c r="I23" s="128"/>
    </row>
    <row r="24" spans="1:9" ht="12.75">
      <c r="A24" s="7" t="s">
        <v>27</v>
      </c>
      <c r="B24" s="171"/>
      <c r="C24" s="8"/>
      <c r="D24" s="8"/>
      <c r="E24" s="8"/>
      <c r="F24" s="8"/>
      <c r="G24" s="143">
        <f>SUM(G21:G23)</f>
        <v>131</v>
      </c>
      <c r="I24" s="127">
        <v>-8</v>
      </c>
    </row>
    <row r="25" spans="1:7" ht="12.75">
      <c r="A25" s="107"/>
      <c r="B25" s="120"/>
      <c r="C25" s="2"/>
      <c r="D25" s="2"/>
      <c r="E25" s="2"/>
      <c r="F25" s="2"/>
      <c r="G25" s="2"/>
    </row>
    <row r="26" spans="1:7" ht="20.25">
      <c r="A26" s="71" t="s">
        <v>144</v>
      </c>
      <c r="B26" s="118"/>
      <c r="C26" s="2"/>
      <c r="D26" s="2"/>
      <c r="E26" s="2"/>
      <c r="F26" s="2"/>
      <c r="G26" s="2"/>
    </row>
    <row r="27" spans="1:7" ht="20.25">
      <c r="A27" s="73"/>
      <c r="B27" s="119"/>
      <c r="C27" s="64"/>
      <c r="D27" s="64"/>
      <c r="E27" s="64"/>
      <c r="F27" s="64"/>
      <c r="G27" s="64"/>
    </row>
    <row r="28" spans="1:9" ht="12.75">
      <c r="A28" s="4" t="s">
        <v>1</v>
      </c>
      <c r="B28" s="169" t="s">
        <v>91</v>
      </c>
      <c r="C28" s="6" t="s">
        <v>2</v>
      </c>
      <c r="D28" s="6" t="s">
        <v>3</v>
      </c>
      <c r="E28" s="6" t="s">
        <v>4</v>
      </c>
      <c r="F28" s="6" t="s">
        <v>5</v>
      </c>
      <c r="G28" s="137" t="s">
        <v>6</v>
      </c>
      <c r="I28" s="125" t="s">
        <v>81</v>
      </c>
    </row>
    <row r="29" spans="1:9" ht="12.75">
      <c r="A29" s="3" t="s">
        <v>7</v>
      </c>
      <c r="B29" s="170">
        <v>2</v>
      </c>
      <c r="C29" s="2">
        <v>2</v>
      </c>
      <c r="D29" s="2">
        <v>2</v>
      </c>
      <c r="E29" s="2">
        <v>2</v>
      </c>
      <c r="F29" s="2">
        <v>2</v>
      </c>
      <c r="G29" s="138">
        <f aca="true" t="shared" si="1" ref="G29:G35">SUM(C29:F29)</f>
        <v>8</v>
      </c>
      <c r="I29" s="127"/>
    </row>
    <row r="30" spans="1:9" ht="12.75">
      <c r="A30" s="3" t="s">
        <v>8</v>
      </c>
      <c r="B30" s="170">
        <v>8</v>
      </c>
      <c r="C30" s="2">
        <v>4</v>
      </c>
      <c r="D30" s="2">
        <v>3</v>
      </c>
      <c r="E30" s="2">
        <v>3</v>
      </c>
      <c r="F30" s="2">
        <v>3</v>
      </c>
      <c r="G30" s="138">
        <f t="shared" si="1"/>
        <v>13</v>
      </c>
      <c r="I30" s="127"/>
    </row>
    <row r="31" spans="1:9" ht="12.75">
      <c r="A31" s="3" t="s">
        <v>50</v>
      </c>
      <c r="B31" s="170">
        <v>8</v>
      </c>
      <c r="C31" s="62">
        <v>3</v>
      </c>
      <c r="D31" s="2">
        <v>3</v>
      </c>
      <c r="E31" s="2">
        <v>3</v>
      </c>
      <c r="F31" s="2">
        <v>3</v>
      </c>
      <c r="G31" s="139">
        <f t="shared" si="1"/>
        <v>12</v>
      </c>
      <c r="I31" s="127">
        <v>-1</v>
      </c>
    </row>
    <row r="32" spans="1:9" ht="12.75">
      <c r="A32" s="3" t="s">
        <v>64</v>
      </c>
      <c r="B32" s="170"/>
      <c r="C32" s="62">
        <v>3</v>
      </c>
      <c r="D32" s="2">
        <v>3</v>
      </c>
      <c r="E32" s="2">
        <v>3</v>
      </c>
      <c r="F32" s="2">
        <v>3</v>
      </c>
      <c r="G32" s="139">
        <f t="shared" si="1"/>
        <v>12</v>
      </c>
      <c r="I32" s="127">
        <v>-1</v>
      </c>
    </row>
    <row r="33" spans="1:9" ht="12.75">
      <c r="A33" s="3" t="s">
        <v>12</v>
      </c>
      <c r="B33" s="170"/>
      <c r="C33" s="62">
        <v>1</v>
      </c>
      <c r="D33" s="2">
        <v>2</v>
      </c>
      <c r="E33" s="2">
        <v>2</v>
      </c>
      <c r="F33" s="2">
        <v>2</v>
      </c>
      <c r="G33" s="139">
        <f t="shared" si="1"/>
        <v>7</v>
      </c>
      <c r="I33" s="127">
        <v>-1</v>
      </c>
    </row>
    <row r="34" spans="1:9" ht="12.75">
      <c r="A34" s="3" t="s">
        <v>13</v>
      </c>
      <c r="B34" s="170"/>
      <c r="C34" s="2">
        <v>2</v>
      </c>
      <c r="D34" s="62">
        <v>1</v>
      </c>
      <c r="E34" s="2">
        <v>2</v>
      </c>
      <c r="F34" s="2">
        <v>2</v>
      </c>
      <c r="G34" s="139">
        <f t="shared" si="1"/>
        <v>7</v>
      </c>
      <c r="I34" s="127">
        <v>-1</v>
      </c>
    </row>
    <row r="35" spans="1:9" ht="12.75">
      <c r="A35" s="3" t="s">
        <v>14</v>
      </c>
      <c r="B35" s="170">
        <v>7</v>
      </c>
      <c r="C35" s="2">
        <v>4</v>
      </c>
      <c r="D35" s="2">
        <v>4</v>
      </c>
      <c r="E35" s="62">
        <v>3</v>
      </c>
      <c r="F35" s="62">
        <v>3</v>
      </c>
      <c r="G35" s="139">
        <f t="shared" si="1"/>
        <v>14</v>
      </c>
      <c r="I35" s="127">
        <v>-2</v>
      </c>
    </row>
    <row r="36" spans="1:9" ht="12.75">
      <c r="A36" s="18" t="s">
        <v>15</v>
      </c>
      <c r="B36" s="172"/>
      <c r="C36" s="11">
        <v>2</v>
      </c>
      <c r="D36" s="11">
        <v>3</v>
      </c>
      <c r="E36" s="11">
        <v>2</v>
      </c>
      <c r="F36" s="11">
        <v>2</v>
      </c>
      <c r="G36" s="140">
        <f aca="true" t="shared" si="2" ref="G36:G42">SUM(C36:F36)</f>
        <v>9</v>
      </c>
      <c r="I36" s="127"/>
    </row>
    <row r="37" spans="1:9" ht="12.75">
      <c r="A37" s="19" t="s">
        <v>17</v>
      </c>
      <c r="B37" s="173"/>
      <c r="C37" s="13" t="s">
        <v>16</v>
      </c>
      <c r="D37" s="13" t="s">
        <v>16</v>
      </c>
      <c r="E37" s="13">
        <v>3</v>
      </c>
      <c r="F37" s="13">
        <v>3</v>
      </c>
      <c r="G37" s="138">
        <f t="shared" si="2"/>
        <v>6</v>
      </c>
      <c r="I37" s="127"/>
    </row>
    <row r="38" spans="1:9" ht="12.75">
      <c r="A38" s="20" t="s">
        <v>18</v>
      </c>
      <c r="B38" s="174"/>
      <c r="C38" s="15">
        <v>2</v>
      </c>
      <c r="D38" s="15">
        <v>3</v>
      </c>
      <c r="E38" s="15">
        <v>2</v>
      </c>
      <c r="F38" s="15">
        <v>3</v>
      </c>
      <c r="G38" s="141">
        <f t="shared" si="2"/>
        <v>10</v>
      </c>
      <c r="I38" s="127"/>
    </row>
    <row r="39" spans="1:9" ht="12.75">
      <c r="A39" s="18" t="s">
        <v>15</v>
      </c>
      <c r="B39" s="172"/>
      <c r="C39" s="11">
        <v>2</v>
      </c>
      <c r="D39" s="11">
        <v>3</v>
      </c>
      <c r="E39" s="11" t="s">
        <v>16</v>
      </c>
      <c r="F39" s="11">
        <v>2</v>
      </c>
      <c r="G39" s="140">
        <f t="shared" si="2"/>
        <v>7</v>
      </c>
      <c r="I39" s="127"/>
    </row>
    <row r="40" spans="1:9" ht="12.75">
      <c r="A40" s="19" t="s">
        <v>17</v>
      </c>
      <c r="B40" s="173"/>
      <c r="C40" s="13" t="s">
        <v>16</v>
      </c>
      <c r="D40" s="13" t="s">
        <v>16</v>
      </c>
      <c r="E40" s="13">
        <v>3</v>
      </c>
      <c r="F40" s="13">
        <v>2</v>
      </c>
      <c r="G40" s="138">
        <f t="shared" si="2"/>
        <v>5</v>
      </c>
      <c r="I40" s="127"/>
    </row>
    <row r="41" spans="1:9" ht="12.75">
      <c r="A41" s="19" t="s">
        <v>18</v>
      </c>
      <c r="B41" s="173"/>
      <c r="C41" s="13">
        <v>2</v>
      </c>
      <c r="D41" s="13">
        <v>3</v>
      </c>
      <c r="E41" s="13">
        <v>2</v>
      </c>
      <c r="F41" s="13">
        <v>2</v>
      </c>
      <c r="G41" s="138">
        <f t="shared" si="2"/>
        <v>9</v>
      </c>
      <c r="I41" s="127"/>
    </row>
    <row r="42" spans="1:10" ht="12.75">
      <c r="A42" s="20" t="s">
        <v>30</v>
      </c>
      <c r="B42" s="174"/>
      <c r="C42" s="15" t="s">
        <v>16</v>
      </c>
      <c r="D42" s="15" t="s">
        <v>16</v>
      </c>
      <c r="E42" s="15">
        <v>2</v>
      </c>
      <c r="F42" s="15">
        <v>2</v>
      </c>
      <c r="G42" s="141">
        <f t="shared" si="2"/>
        <v>4</v>
      </c>
      <c r="H42" s="121"/>
      <c r="I42" s="127"/>
      <c r="J42" s="123"/>
    </row>
    <row r="43" spans="1:10" s="59" customFormat="1" ht="12.75">
      <c r="A43" s="55" t="s">
        <v>19</v>
      </c>
      <c r="B43" s="175"/>
      <c r="C43" s="56" t="s">
        <v>16</v>
      </c>
      <c r="D43" s="56" t="s">
        <v>16</v>
      </c>
      <c r="E43" s="56">
        <v>2</v>
      </c>
      <c r="F43" s="56">
        <v>2</v>
      </c>
      <c r="G43" s="154">
        <f aca="true" t="shared" si="3" ref="G43:G48">SUM(C43:F43)</f>
        <v>4</v>
      </c>
      <c r="H43" s="122"/>
      <c r="I43" s="167"/>
      <c r="J43" s="124"/>
    </row>
    <row r="44" spans="1:9" ht="12.75">
      <c r="A44" s="3" t="s">
        <v>20</v>
      </c>
      <c r="B44" s="170"/>
      <c r="C44" s="2">
        <v>2</v>
      </c>
      <c r="D44" s="2" t="s">
        <v>16</v>
      </c>
      <c r="E44" s="2" t="s">
        <v>16</v>
      </c>
      <c r="F44" s="2" t="s">
        <v>16</v>
      </c>
      <c r="G44" s="138">
        <f t="shared" si="3"/>
        <v>2</v>
      </c>
      <c r="H44" s="86"/>
      <c r="I44" s="127"/>
    </row>
    <row r="45" spans="1:9" ht="12.75">
      <c r="A45" s="3" t="s">
        <v>21</v>
      </c>
      <c r="B45" s="170">
        <v>2</v>
      </c>
      <c r="C45" s="2">
        <v>2</v>
      </c>
      <c r="D45" s="62">
        <v>1</v>
      </c>
      <c r="E45" s="2" t="s">
        <v>16</v>
      </c>
      <c r="F45" s="2" t="s">
        <v>16</v>
      </c>
      <c r="G45" s="139">
        <f t="shared" si="3"/>
        <v>3</v>
      </c>
      <c r="I45" s="127">
        <v>-0.5</v>
      </c>
    </row>
    <row r="46" spans="1:9" ht="12.75">
      <c r="A46" s="3" t="s">
        <v>22</v>
      </c>
      <c r="B46" s="170">
        <v>2</v>
      </c>
      <c r="C46" s="2">
        <v>2</v>
      </c>
      <c r="D46" s="62">
        <v>1</v>
      </c>
      <c r="E46" s="2" t="s">
        <v>16</v>
      </c>
      <c r="F46" s="2" t="s">
        <v>16</v>
      </c>
      <c r="G46" s="139">
        <f t="shared" si="3"/>
        <v>3</v>
      </c>
      <c r="I46" s="127">
        <v>-0.5</v>
      </c>
    </row>
    <row r="47" spans="1:9" ht="12.75">
      <c r="A47" s="3" t="s">
        <v>23</v>
      </c>
      <c r="B47" s="170"/>
      <c r="C47" s="2" t="s">
        <v>16</v>
      </c>
      <c r="D47" s="2" t="s">
        <v>16</v>
      </c>
      <c r="E47" s="2">
        <v>2</v>
      </c>
      <c r="F47" s="2">
        <v>2</v>
      </c>
      <c r="G47" s="138">
        <f t="shared" si="3"/>
        <v>4</v>
      </c>
      <c r="I47" s="127"/>
    </row>
    <row r="48" spans="1:9" ht="12.75">
      <c r="A48" s="3" t="s">
        <v>24</v>
      </c>
      <c r="B48" s="170">
        <v>2</v>
      </c>
      <c r="C48" s="2">
        <v>3</v>
      </c>
      <c r="D48" s="62">
        <v>2</v>
      </c>
      <c r="E48" s="2">
        <v>2</v>
      </c>
      <c r="F48" s="2">
        <v>2</v>
      </c>
      <c r="G48" s="139">
        <f t="shared" si="3"/>
        <v>9</v>
      </c>
      <c r="I48" s="127">
        <v>-1</v>
      </c>
    </row>
    <row r="49" spans="1:9" ht="12.75">
      <c r="A49" s="7" t="s">
        <v>25</v>
      </c>
      <c r="B49" s="171">
        <v>31</v>
      </c>
      <c r="C49" s="8">
        <f>SUM(C29:C38)+SUM(C44:C48)</f>
        <v>32</v>
      </c>
      <c r="D49" s="8">
        <f>SUM(D29:D38)+SUM(D44:D48)</f>
        <v>28</v>
      </c>
      <c r="E49" s="8">
        <f>SUM(E29:E38)+SUM(E43:E48)</f>
        <v>31</v>
      </c>
      <c r="F49" s="8">
        <f>SUM(F29:F38)+SUM(F43:F48)</f>
        <v>32</v>
      </c>
      <c r="G49" s="143">
        <f>SUM(G29:G38)+SUM(G43:G48)</f>
        <v>123</v>
      </c>
      <c r="I49" s="146"/>
    </row>
    <row r="50" spans="1:9" ht="12.75">
      <c r="A50" s="7"/>
      <c r="B50" s="171"/>
      <c r="C50" s="8"/>
      <c r="D50" s="8"/>
      <c r="E50" s="8"/>
      <c r="F50" s="8"/>
      <c r="G50" s="142"/>
      <c r="I50" s="146"/>
    </row>
    <row r="51" spans="1:9" ht="12.75">
      <c r="A51" s="7" t="s">
        <v>26</v>
      </c>
      <c r="B51" s="171"/>
      <c r="C51" s="8"/>
      <c r="D51" s="8"/>
      <c r="E51" s="8">
        <v>8</v>
      </c>
      <c r="F51" s="8"/>
      <c r="G51" s="142">
        <v>8</v>
      </c>
      <c r="I51" s="168"/>
    </row>
    <row r="52" spans="1:9" ht="12.75">
      <c r="A52" s="7" t="s">
        <v>27</v>
      </c>
      <c r="B52" s="171"/>
      <c r="C52" s="8"/>
      <c r="D52" s="8"/>
      <c r="E52" s="8"/>
      <c r="F52" s="8"/>
      <c r="G52" s="143">
        <f>SUM(G49:G51)</f>
        <v>131</v>
      </c>
      <c r="I52" s="127">
        <v>-8</v>
      </c>
    </row>
  </sheetData>
  <printOptions gridLines="1"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20" r:id="rId4"/>
  <headerFooter alignWithMargins="0">
    <oddHeader>&amp;LStundentafeln - Oberstufe&amp;C&amp;"Arial,Fett"&amp;16&amp;UAufbaugymnasium&amp;Rnach Entlastungsverordnung
(BGBl. II/283), 13. Juni 2003</oddHeader>
  </headerFooter>
  <rowBreaks count="1" manualBreakCount="1">
    <brk id="25" max="255" man="1"/>
  </rowBreaks>
  <drawing r:id="rId3"/>
  <legacyDrawing r:id="rId2"/>
  <oleObjects>
    <oleObject progId="Equation.2" shapeId="543915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dimension ref="A1:BO82"/>
  <sheetViews>
    <sheetView workbookViewId="0" topLeftCell="A1">
      <selection activeCell="G71" sqref="G71"/>
    </sheetView>
  </sheetViews>
  <sheetFormatPr defaultColWidth="11.421875" defaultRowHeight="12.75"/>
  <cols>
    <col min="1" max="1" width="32.28125" style="0" customWidth="1"/>
    <col min="2" max="10" width="7.8515625" style="0" bestFit="1" customWidth="1"/>
    <col min="11" max="11" width="8.00390625" style="0" bestFit="1" customWidth="1"/>
  </cols>
  <sheetData>
    <row r="1" spans="1:11" ht="20.25">
      <c r="A1" s="71" t="s">
        <v>122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0.25">
      <c r="A2" s="7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0.25">
      <c r="A3" s="71"/>
      <c r="B3" s="224" t="s">
        <v>140</v>
      </c>
      <c r="C3" s="225"/>
      <c r="D3" s="225"/>
      <c r="E3" s="225"/>
      <c r="F3" s="225"/>
      <c r="G3" s="225"/>
      <c r="H3" s="225"/>
      <c r="I3" s="225"/>
      <c r="J3" s="225"/>
      <c r="K3" s="225"/>
    </row>
    <row r="4" spans="1:13" s="86" customFormat="1" ht="12.75">
      <c r="A4" s="207" t="s">
        <v>1</v>
      </c>
      <c r="B4" s="190" t="s">
        <v>123</v>
      </c>
      <c r="C4" s="197" t="s">
        <v>124</v>
      </c>
      <c r="D4" s="190" t="s">
        <v>125</v>
      </c>
      <c r="E4" s="197" t="s">
        <v>126</v>
      </c>
      <c r="F4" s="190" t="s">
        <v>127</v>
      </c>
      <c r="G4" s="197" t="s">
        <v>128</v>
      </c>
      <c r="H4" s="190" t="s">
        <v>129</v>
      </c>
      <c r="I4" s="197" t="s">
        <v>130</v>
      </c>
      <c r="J4" s="190" t="s">
        <v>131</v>
      </c>
      <c r="K4" s="191" t="s">
        <v>6</v>
      </c>
      <c r="L4" s="184"/>
      <c r="M4" s="185"/>
    </row>
    <row r="5" spans="1:13" ht="12.75">
      <c r="A5" s="194" t="s">
        <v>7</v>
      </c>
      <c r="B5" s="195"/>
      <c r="C5" s="205">
        <v>1</v>
      </c>
      <c r="D5" s="24">
        <v>1</v>
      </c>
      <c r="E5" s="205">
        <v>1</v>
      </c>
      <c r="F5" s="24">
        <v>1</v>
      </c>
      <c r="G5" s="205">
        <v>1</v>
      </c>
      <c r="H5" s="24">
        <v>1</v>
      </c>
      <c r="I5" s="205">
        <v>1</v>
      </c>
      <c r="J5" s="205">
        <v>1</v>
      </c>
      <c r="K5" s="214">
        <v>8</v>
      </c>
      <c r="L5" s="183"/>
      <c r="M5" s="188"/>
    </row>
    <row r="6" spans="1:13" ht="12.75">
      <c r="A6" s="194" t="s">
        <v>8</v>
      </c>
      <c r="B6" s="195">
        <v>3</v>
      </c>
      <c r="C6" s="205">
        <v>3</v>
      </c>
      <c r="D6" s="24">
        <v>3</v>
      </c>
      <c r="E6" s="205">
        <v>3</v>
      </c>
      <c r="F6" s="24">
        <v>3</v>
      </c>
      <c r="G6" s="205">
        <v>3</v>
      </c>
      <c r="H6" s="24">
        <v>3</v>
      </c>
      <c r="I6" s="205">
        <v>3</v>
      </c>
      <c r="J6" s="205">
        <v>4</v>
      </c>
      <c r="K6" s="214">
        <v>28</v>
      </c>
      <c r="L6" s="183"/>
      <c r="M6" s="188"/>
    </row>
    <row r="7" spans="1:13" ht="12.75">
      <c r="A7" s="194" t="s">
        <v>9</v>
      </c>
      <c r="B7" s="195">
        <v>3</v>
      </c>
      <c r="C7" s="205">
        <v>3</v>
      </c>
      <c r="D7" s="24">
        <v>3</v>
      </c>
      <c r="E7" s="205">
        <v>3</v>
      </c>
      <c r="F7" s="24">
        <v>3</v>
      </c>
      <c r="G7" s="205">
        <v>3</v>
      </c>
      <c r="H7" s="24">
        <v>3</v>
      </c>
      <c r="I7" s="205">
        <v>3</v>
      </c>
      <c r="J7" s="205">
        <v>4</v>
      </c>
      <c r="K7" s="214">
        <v>28</v>
      </c>
      <c r="L7" s="183"/>
      <c r="M7" s="188"/>
    </row>
    <row r="8" spans="1:13" ht="12.75">
      <c r="A8" s="194" t="s">
        <v>132</v>
      </c>
      <c r="B8" s="195"/>
      <c r="C8" s="205">
        <v>3</v>
      </c>
      <c r="D8" s="24">
        <v>3</v>
      </c>
      <c r="E8" s="205">
        <v>3</v>
      </c>
      <c r="F8" s="24">
        <v>3</v>
      </c>
      <c r="G8" s="205">
        <v>3</v>
      </c>
      <c r="H8" s="24">
        <v>3</v>
      </c>
      <c r="I8" s="205">
        <v>4</v>
      </c>
      <c r="J8" s="205">
        <v>4</v>
      </c>
      <c r="K8" s="214">
        <v>26</v>
      </c>
      <c r="L8" s="183"/>
      <c r="M8" s="185"/>
    </row>
    <row r="9" spans="1:13" ht="12.75">
      <c r="A9" s="194" t="s">
        <v>133</v>
      </c>
      <c r="B9" s="195">
        <v>3</v>
      </c>
      <c r="C9" s="205">
        <v>3</v>
      </c>
      <c r="D9" s="24">
        <v>3</v>
      </c>
      <c r="E9" s="205"/>
      <c r="F9" s="24"/>
      <c r="G9" s="205"/>
      <c r="H9" s="24"/>
      <c r="I9" s="205"/>
      <c r="J9" s="205"/>
      <c r="K9" s="214">
        <v>9</v>
      </c>
      <c r="L9" s="183"/>
      <c r="M9" s="185"/>
    </row>
    <row r="10" spans="1:13" ht="12.75">
      <c r="A10" s="194" t="s">
        <v>13</v>
      </c>
      <c r="B10" s="195">
        <v>4</v>
      </c>
      <c r="C10" s="205">
        <v>4</v>
      </c>
      <c r="D10" s="24"/>
      <c r="E10" s="205"/>
      <c r="F10" s="24"/>
      <c r="G10" s="205"/>
      <c r="H10" s="24"/>
      <c r="I10" s="205"/>
      <c r="J10" s="205"/>
      <c r="K10" s="214">
        <v>8</v>
      </c>
      <c r="L10" s="183"/>
      <c r="M10" s="185"/>
    </row>
    <row r="11" spans="1:13" ht="12.75">
      <c r="A11" s="194" t="s">
        <v>14</v>
      </c>
      <c r="B11" s="195">
        <v>3</v>
      </c>
      <c r="C11" s="205">
        <v>3</v>
      </c>
      <c r="D11" s="24">
        <v>3</v>
      </c>
      <c r="E11" s="205">
        <v>3</v>
      </c>
      <c r="F11" s="24">
        <v>3</v>
      </c>
      <c r="G11" s="205">
        <v>3</v>
      </c>
      <c r="H11" s="24">
        <v>3</v>
      </c>
      <c r="I11" s="205">
        <v>3</v>
      </c>
      <c r="J11" s="205">
        <v>4</v>
      </c>
      <c r="K11" s="214">
        <v>28</v>
      </c>
      <c r="L11" s="183"/>
      <c r="M11" s="187"/>
    </row>
    <row r="12" spans="1:13" ht="12.75">
      <c r="A12" s="194" t="s">
        <v>15</v>
      </c>
      <c r="B12" s="195"/>
      <c r="C12" s="205"/>
      <c r="D12" s="24">
        <v>4</v>
      </c>
      <c r="E12" s="205">
        <v>4</v>
      </c>
      <c r="F12" s="24"/>
      <c r="G12" s="205"/>
      <c r="H12" s="24"/>
      <c r="I12" s="205"/>
      <c r="J12" s="205"/>
      <c r="K12" s="214">
        <v>8</v>
      </c>
      <c r="L12" s="183"/>
      <c r="M12" s="187"/>
    </row>
    <row r="13" spans="1:13" ht="12.75">
      <c r="A13" s="194" t="s">
        <v>17</v>
      </c>
      <c r="B13" s="195"/>
      <c r="C13" s="205"/>
      <c r="D13" s="24"/>
      <c r="E13" s="205">
        <v>3</v>
      </c>
      <c r="F13" s="24">
        <v>3</v>
      </c>
      <c r="G13" s="205"/>
      <c r="H13" s="24"/>
      <c r="I13" s="205"/>
      <c r="J13" s="205"/>
      <c r="K13" s="214">
        <v>6</v>
      </c>
      <c r="L13" s="183"/>
      <c r="M13" s="187"/>
    </row>
    <row r="14" spans="1:13" ht="12.75">
      <c r="A14" s="194" t="s">
        <v>18</v>
      </c>
      <c r="B14" s="195"/>
      <c r="C14" s="205"/>
      <c r="D14" s="24"/>
      <c r="E14" s="205"/>
      <c r="F14" s="24">
        <v>4</v>
      </c>
      <c r="G14" s="205">
        <v>5</v>
      </c>
      <c r="H14" s="24"/>
      <c r="I14" s="205"/>
      <c r="J14" s="205"/>
      <c r="K14" s="214">
        <v>9</v>
      </c>
      <c r="L14" s="183"/>
      <c r="M14" s="187"/>
    </row>
    <row r="15" spans="1:13" ht="12.75">
      <c r="A15" s="194" t="s">
        <v>19</v>
      </c>
      <c r="B15" s="195">
        <v>2</v>
      </c>
      <c r="C15" s="205"/>
      <c r="D15" s="24"/>
      <c r="E15" s="205"/>
      <c r="F15" s="24"/>
      <c r="G15" s="205"/>
      <c r="H15" s="24"/>
      <c r="I15" s="205">
        <v>4</v>
      </c>
      <c r="J15" s="205"/>
      <c r="K15" s="214">
        <v>6</v>
      </c>
      <c r="L15" s="183"/>
      <c r="M15" s="187"/>
    </row>
    <row r="16" spans="1:13" ht="12.75">
      <c r="A16" s="194" t="s">
        <v>20</v>
      </c>
      <c r="B16" s="195"/>
      <c r="C16" s="205"/>
      <c r="D16" s="24"/>
      <c r="E16" s="205"/>
      <c r="F16" s="24"/>
      <c r="G16" s="205">
        <v>2</v>
      </c>
      <c r="H16" s="24"/>
      <c r="I16" s="205"/>
      <c r="J16" s="205"/>
      <c r="K16" s="214">
        <v>2</v>
      </c>
      <c r="L16" s="183"/>
      <c r="M16" s="187"/>
    </row>
    <row r="17" spans="1:13" ht="12.75">
      <c r="A17" s="194" t="s">
        <v>21</v>
      </c>
      <c r="B17" s="195"/>
      <c r="C17" s="205"/>
      <c r="D17" s="24"/>
      <c r="E17" s="205"/>
      <c r="F17" s="24"/>
      <c r="G17" s="205"/>
      <c r="H17" s="24">
        <v>3</v>
      </c>
      <c r="I17" s="205"/>
      <c r="J17" s="205"/>
      <c r="K17" s="214">
        <v>3</v>
      </c>
      <c r="L17" s="183"/>
      <c r="M17" s="187"/>
    </row>
    <row r="18" spans="1:25" ht="12.75">
      <c r="A18" s="194" t="s">
        <v>22</v>
      </c>
      <c r="B18" s="195"/>
      <c r="C18" s="205"/>
      <c r="D18" s="24"/>
      <c r="E18" s="205"/>
      <c r="F18" s="24"/>
      <c r="G18" s="205"/>
      <c r="H18" s="24">
        <v>3</v>
      </c>
      <c r="I18" s="205"/>
      <c r="J18" s="205"/>
      <c r="K18" s="214">
        <v>3</v>
      </c>
      <c r="L18" s="208"/>
      <c r="M18" s="185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</row>
    <row r="19" spans="1:67" s="203" customFormat="1" ht="12.75">
      <c r="A19" s="209" t="s">
        <v>134</v>
      </c>
      <c r="B19" s="192">
        <v>18</v>
      </c>
      <c r="C19" s="192">
        <v>20</v>
      </c>
      <c r="D19" s="192">
        <v>20</v>
      </c>
      <c r="E19" s="192">
        <v>20</v>
      </c>
      <c r="F19" s="192">
        <v>20</v>
      </c>
      <c r="G19" s="192">
        <v>20</v>
      </c>
      <c r="H19" s="192">
        <v>19</v>
      </c>
      <c r="I19" s="192">
        <v>18</v>
      </c>
      <c r="J19" s="192">
        <v>17</v>
      </c>
      <c r="K19" s="143">
        <v>172</v>
      </c>
      <c r="L19" s="184"/>
      <c r="M19" s="185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</row>
    <row r="20" spans="1:67" ht="12.75">
      <c r="A20" s="107"/>
      <c r="B20" s="24"/>
      <c r="C20" s="24"/>
      <c r="D20" s="24"/>
      <c r="E20" s="24"/>
      <c r="F20" s="24"/>
      <c r="G20" s="24"/>
      <c r="H20" s="24"/>
      <c r="I20" s="24"/>
      <c r="J20" s="24"/>
      <c r="K20" s="185"/>
      <c r="L20" s="184"/>
      <c r="M20" s="185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</row>
    <row r="21" spans="1:13" ht="12.75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186"/>
      <c r="L21" s="86"/>
      <c r="M21" s="186"/>
    </row>
    <row r="22" spans="1:13" ht="12.75">
      <c r="A22" s="107"/>
      <c r="B22" s="24"/>
      <c r="C22" s="24"/>
      <c r="D22" s="24"/>
      <c r="E22" s="24"/>
      <c r="F22" s="24"/>
      <c r="G22" s="24"/>
      <c r="H22" s="24"/>
      <c r="I22" s="24"/>
      <c r="J22" s="24"/>
      <c r="K22" s="185"/>
      <c r="L22" s="184"/>
      <c r="M22" s="185"/>
    </row>
    <row r="23" spans="1:13" ht="12.75">
      <c r="A23" s="107"/>
      <c r="B23" s="24"/>
      <c r="C23" s="24"/>
      <c r="D23" s="24"/>
      <c r="E23" s="24"/>
      <c r="F23" s="24"/>
      <c r="G23" s="24"/>
      <c r="H23" s="24"/>
      <c r="I23" s="24"/>
      <c r="J23" s="24"/>
      <c r="K23" s="185"/>
      <c r="L23" s="184"/>
      <c r="M23" s="185"/>
    </row>
    <row r="24" spans="1:13" ht="12.75">
      <c r="A24" s="107"/>
      <c r="B24" s="24"/>
      <c r="C24" s="24"/>
      <c r="D24" s="24"/>
      <c r="E24" s="24"/>
      <c r="F24" s="24"/>
      <c r="G24" s="24"/>
      <c r="H24" s="24"/>
      <c r="I24" s="24"/>
      <c r="J24" s="24"/>
      <c r="K24" s="185"/>
      <c r="L24" s="184"/>
      <c r="M24" s="185"/>
    </row>
    <row r="26" spans="2:11" ht="12.75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81"/>
      <c r="B27" s="182"/>
      <c r="C27" s="182"/>
      <c r="D27" s="182"/>
      <c r="E27" s="182"/>
      <c r="F27" s="182"/>
      <c r="G27" s="182"/>
      <c r="H27" s="182"/>
      <c r="I27" s="182"/>
      <c r="J27" s="1"/>
      <c r="K27" s="1"/>
    </row>
    <row r="32" spans="1:11" ht="20.25">
      <c r="A32" s="71" t="s">
        <v>135</v>
      </c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20.25">
      <c r="A33" s="71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20.25">
      <c r="A34" s="73"/>
      <c r="B34" s="224" t="s">
        <v>140</v>
      </c>
      <c r="C34" s="225"/>
      <c r="D34" s="225"/>
      <c r="E34" s="225"/>
      <c r="F34" s="225"/>
      <c r="G34" s="225"/>
      <c r="H34" s="225"/>
      <c r="I34" s="225"/>
      <c r="J34" s="225"/>
      <c r="K34" s="225"/>
    </row>
    <row r="35" spans="1:11" ht="12.75">
      <c r="A35" s="193" t="s">
        <v>1</v>
      </c>
      <c r="B35" s="196" t="s">
        <v>123</v>
      </c>
      <c r="C35" s="190" t="s">
        <v>124</v>
      </c>
      <c r="D35" s="197" t="s">
        <v>125</v>
      </c>
      <c r="E35" s="190" t="s">
        <v>126</v>
      </c>
      <c r="F35" s="197" t="s">
        <v>127</v>
      </c>
      <c r="G35" s="190" t="s">
        <v>128</v>
      </c>
      <c r="H35" s="197" t="s">
        <v>129</v>
      </c>
      <c r="I35" s="190" t="s">
        <v>130</v>
      </c>
      <c r="J35" s="190" t="s">
        <v>131</v>
      </c>
      <c r="K35" s="198" t="s">
        <v>6</v>
      </c>
    </row>
    <row r="36" spans="1:11" ht="12.75">
      <c r="A36" s="194" t="s">
        <v>7</v>
      </c>
      <c r="B36" s="195"/>
      <c r="C36" s="205">
        <v>1</v>
      </c>
      <c r="D36" s="24">
        <v>1</v>
      </c>
      <c r="E36" s="205">
        <v>1</v>
      </c>
      <c r="F36" s="24">
        <v>1</v>
      </c>
      <c r="G36" s="205">
        <v>1</v>
      </c>
      <c r="H36" s="24">
        <v>1</v>
      </c>
      <c r="I36" s="205">
        <v>1</v>
      </c>
      <c r="J36" s="205">
        <v>1</v>
      </c>
      <c r="K36" s="214">
        <f aca="true" t="shared" si="0" ref="K36:K48">SUM(B36:J36)</f>
        <v>8</v>
      </c>
    </row>
    <row r="37" spans="1:11" ht="12.75">
      <c r="A37" s="194" t="s">
        <v>8</v>
      </c>
      <c r="B37" s="195">
        <v>3</v>
      </c>
      <c r="C37" s="205">
        <v>3</v>
      </c>
      <c r="D37" s="24">
        <v>3</v>
      </c>
      <c r="E37" s="205">
        <v>3</v>
      </c>
      <c r="F37" s="24">
        <v>3</v>
      </c>
      <c r="G37" s="205">
        <v>3</v>
      </c>
      <c r="H37" s="24">
        <v>3</v>
      </c>
      <c r="I37" s="205">
        <v>3</v>
      </c>
      <c r="J37" s="205">
        <v>4</v>
      </c>
      <c r="K37" s="214">
        <f t="shared" si="0"/>
        <v>28</v>
      </c>
    </row>
    <row r="38" spans="1:11" ht="12.75">
      <c r="A38" s="194" t="s">
        <v>9</v>
      </c>
      <c r="B38" s="195">
        <v>3</v>
      </c>
      <c r="C38" s="205">
        <v>3</v>
      </c>
      <c r="D38" s="24">
        <v>3</v>
      </c>
      <c r="E38" s="205">
        <v>3</v>
      </c>
      <c r="F38" s="24">
        <v>3</v>
      </c>
      <c r="G38" s="205">
        <v>3</v>
      </c>
      <c r="H38" s="24">
        <v>3</v>
      </c>
      <c r="I38" s="205">
        <v>3</v>
      </c>
      <c r="J38" s="205">
        <v>4</v>
      </c>
      <c r="K38" s="214">
        <f t="shared" si="0"/>
        <v>28</v>
      </c>
    </row>
    <row r="39" spans="1:11" ht="12.75">
      <c r="A39" s="194" t="s">
        <v>132</v>
      </c>
      <c r="B39" s="195"/>
      <c r="C39" s="205">
        <v>3</v>
      </c>
      <c r="D39" s="24">
        <v>3</v>
      </c>
      <c r="E39" s="205">
        <v>3</v>
      </c>
      <c r="F39" s="24">
        <v>3</v>
      </c>
      <c r="G39" s="205">
        <v>3</v>
      </c>
      <c r="H39" s="24">
        <v>3</v>
      </c>
      <c r="I39" s="205"/>
      <c r="J39" s="205"/>
      <c r="K39" s="214">
        <f t="shared" si="0"/>
        <v>18</v>
      </c>
    </row>
    <row r="40" spans="1:11" ht="12.75">
      <c r="A40" s="194" t="s">
        <v>133</v>
      </c>
      <c r="B40" s="195">
        <v>3</v>
      </c>
      <c r="C40" s="205">
        <v>3</v>
      </c>
      <c r="D40" s="24">
        <v>3</v>
      </c>
      <c r="E40" s="205"/>
      <c r="F40" s="24"/>
      <c r="G40" s="205"/>
      <c r="H40" s="24"/>
      <c r="I40" s="205"/>
      <c r="J40" s="205"/>
      <c r="K40" s="214">
        <f t="shared" si="0"/>
        <v>9</v>
      </c>
    </row>
    <row r="41" spans="1:11" ht="12.75">
      <c r="A41" s="194" t="s">
        <v>13</v>
      </c>
      <c r="B41" s="195">
        <v>4</v>
      </c>
      <c r="C41" s="205">
        <v>4</v>
      </c>
      <c r="D41" s="24"/>
      <c r="E41" s="205"/>
      <c r="F41" s="24"/>
      <c r="G41" s="205"/>
      <c r="H41" s="24"/>
      <c r="I41" s="205"/>
      <c r="J41" s="205"/>
      <c r="K41" s="214">
        <f t="shared" si="0"/>
        <v>8</v>
      </c>
    </row>
    <row r="42" spans="1:11" ht="12.75">
      <c r="A42" s="194" t="s">
        <v>14</v>
      </c>
      <c r="B42" s="195">
        <v>3</v>
      </c>
      <c r="C42" s="205">
        <v>3</v>
      </c>
      <c r="D42" s="24">
        <v>3</v>
      </c>
      <c r="E42" s="205">
        <v>3</v>
      </c>
      <c r="F42" s="24">
        <v>3</v>
      </c>
      <c r="G42" s="205">
        <v>3</v>
      </c>
      <c r="H42" s="24">
        <v>5</v>
      </c>
      <c r="I42" s="205">
        <v>4</v>
      </c>
      <c r="J42" s="205">
        <v>4</v>
      </c>
      <c r="K42" s="214">
        <f t="shared" si="0"/>
        <v>31</v>
      </c>
    </row>
    <row r="43" spans="1:11" ht="12.75">
      <c r="A43" s="194" t="s">
        <v>30</v>
      </c>
      <c r="B43" s="195"/>
      <c r="C43" s="205"/>
      <c r="D43" s="24"/>
      <c r="E43" s="205"/>
      <c r="F43" s="24"/>
      <c r="G43" s="205"/>
      <c r="H43" s="24">
        <v>2</v>
      </c>
      <c r="I43" s="205">
        <v>3</v>
      </c>
      <c r="J43" s="205">
        <v>4</v>
      </c>
      <c r="K43" s="214">
        <f t="shared" si="0"/>
        <v>9</v>
      </c>
    </row>
    <row r="44" spans="1:11" ht="12.75">
      <c r="A44" s="194" t="s">
        <v>15</v>
      </c>
      <c r="B44" s="195"/>
      <c r="C44" s="205"/>
      <c r="D44" s="24">
        <v>4</v>
      </c>
      <c r="E44" s="205">
        <v>4</v>
      </c>
      <c r="F44" s="24"/>
      <c r="G44" s="205"/>
      <c r="H44" s="24"/>
      <c r="I44" s="205"/>
      <c r="J44" s="205"/>
      <c r="K44" s="214">
        <f t="shared" si="0"/>
        <v>8</v>
      </c>
    </row>
    <row r="45" spans="1:11" ht="12.75">
      <c r="A45" s="194" t="s">
        <v>17</v>
      </c>
      <c r="B45" s="195"/>
      <c r="C45" s="205"/>
      <c r="D45" s="24"/>
      <c r="E45" s="205">
        <v>3</v>
      </c>
      <c r="F45" s="24">
        <v>3</v>
      </c>
      <c r="G45" s="205"/>
      <c r="H45" s="24"/>
      <c r="I45" s="205"/>
      <c r="J45" s="205"/>
      <c r="K45" s="214">
        <f t="shared" si="0"/>
        <v>6</v>
      </c>
    </row>
    <row r="46" spans="1:11" ht="12.75">
      <c r="A46" s="194" t="s">
        <v>18</v>
      </c>
      <c r="B46" s="195"/>
      <c r="C46" s="205"/>
      <c r="D46" s="24"/>
      <c r="E46" s="205"/>
      <c r="F46" s="24">
        <v>4</v>
      </c>
      <c r="G46" s="205">
        <v>5</v>
      </c>
      <c r="H46" s="24"/>
      <c r="I46" s="205"/>
      <c r="J46" s="205"/>
      <c r="K46" s="214">
        <f t="shared" si="0"/>
        <v>9</v>
      </c>
    </row>
    <row r="47" spans="1:11" ht="12.75">
      <c r="A47" s="194" t="s">
        <v>19</v>
      </c>
      <c r="B47" s="195">
        <v>2</v>
      </c>
      <c r="C47" s="205"/>
      <c r="D47" s="24"/>
      <c r="E47" s="205"/>
      <c r="F47" s="24"/>
      <c r="G47" s="205"/>
      <c r="H47" s="24"/>
      <c r="I47" s="205">
        <v>4</v>
      </c>
      <c r="J47" s="205"/>
      <c r="K47" s="214">
        <f t="shared" si="0"/>
        <v>6</v>
      </c>
    </row>
    <row r="48" spans="1:11" ht="12.75">
      <c r="A48" s="194" t="s">
        <v>20</v>
      </c>
      <c r="B48" s="195"/>
      <c r="C48" s="205"/>
      <c r="D48" s="24"/>
      <c r="E48" s="205"/>
      <c r="F48" s="24"/>
      <c r="G48" s="205">
        <v>2</v>
      </c>
      <c r="H48" s="24"/>
      <c r="I48" s="205"/>
      <c r="J48" s="205"/>
      <c r="K48" s="214">
        <f t="shared" si="0"/>
        <v>2</v>
      </c>
    </row>
    <row r="49" spans="1:11" ht="12.75">
      <c r="A49" s="194" t="s">
        <v>21</v>
      </c>
      <c r="B49" s="211" t="s">
        <v>137</v>
      </c>
      <c r="C49" s="212"/>
      <c r="D49" s="24"/>
      <c r="E49" s="205"/>
      <c r="F49" s="24"/>
      <c r="G49" s="205"/>
      <c r="H49" s="222">
        <v>2</v>
      </c>
      <c r="I49" s="205"/>
      <c r="J49" s="205"/>
      <c r="K49" s="223">
        <f>SUM(H49:J49)</f>
        <v>2</v>
      </c>
    </row>
    <row r="50" spans="1:11" ht="12.75">
      <c r="A50" s="194" t="s">
        <v>22</v>
      </c>
      <c r="B50" s="211" t="s">
        <v>138</v>
      </c>
      <c r="C50" s="212"/>
      <c r="D50" s="24"/>
      <c r="E50" s="205"/>
      <c r="F50" s="24"/>
      <c r="G50" s="205"/>
      <c r="H50" s="226"/>
      <c r="I50" s="205"/>
      <c r="J50" s="205"/>
      <c r="K50" s="227"/>
    </row>
    <row r="51" spans="1:11" ht="12.75">
      <c r="A51" s="199" t="s">
        <v>134</v>
      </c>
      <c r="B51" s="200">
        <f aca="true" t="shared" si="1" ref="B51:K51">SUM(B36:B50)</f>
        <v>18</v>
      </c>
      <c r="C51" s="192">
        <f t="shared" si="1"/>
        <v>20</v>
      </c>
      <c r="D51" s="201">
        <f t="shared" si="1"/>
        <v>20</v>
      </c>
      <c r="E51" s="192">
        <f t="shared" si="1"/>
        <v>20</v>
      </c>
      <c r="F51" s="201">
        <f t="shared" si="1"/>
        <v>20</v>
      </c>
      <c r="G51" s="192">
        <f t="shared" si="1"/>
        <v>20</v>
      </c>
      <c r="H51" s="201">
        <f t="shared" si="1"/>
        <v>19</v>
      </c>
      <c r="I51" s="192">
        <f t="shared" si="1"/>
        <v>18</v>
      </c>
      <c r="J51" s="192">
        <f t="shared" si="1"/>
        <v>17</v>
      </c>
      <c r="K51" s="202">
        <f t="shared" si="1"/>
        <v>172</v>
      </c>
    </row>
    <row r="63" spans="1:11" ht="20.25">
      <c r="A63" s="71" t="s">
        <v>136</v>
      </c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20.25">
      <c r="A64" s="71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20.25">
      <c r="A65" s="73"/>
      <c r="B65" s="224" t="s">
        <v>140</v>
      </c>
      <c r="C65" s="225"/>
      <c r="D65" s="225"/>
      <c r="E65" s="225"/>
      <c r="F65" s="225"/>
      <c r="G65" s="225"/>
      <c r="H65" s="225"/>
      <c r="I65" s="225"/>
      <c r="J65" s="225"/>
      <c r="K65" s="225"/>
    </row>
    <row r="66" spans="1:11" ht="12.75">
      <c r="A66" s="193" t="s">
        <v>1</v>
      </c>
      <c r="B66" s="196" t="s">
        <v>123</v>
      </c>
      <c r="C66" s="190" t="s">
        <v>124</v>
      </c>
      <c r="D66" s="197" t="s">
        <v>125</v>
      </c>
      <c r="E66" s="190" t="s">
        <v>126</v>
      </c>
      <c r="F66" s="197" t="s">
        <v>127</v>
      </c>
      <c r="G66" s="190" t="s">
        <v>128</v>
      </c>
      <c r="H66" s="197" t="s">
        <v>129</v>
      </c>
      <c r="I66" s="190" t="s">
        <v>130</v>
      </c>
      <c r="J66" s="190" t="s">
        <v>131</v>
      </c>
      <c r="K66" s="198" t="s">
        <v>6</v>
      </c>
    </row>
    <row r="67" spans="1:11" ht="12.75">
      <c r="A67" s="194" t="s">
        <v>7</v>
      </c>
      <c r="B67" s="195"/>
      <c r="C67" s="205">
        <v>1</v>
      </c>
      <c r="D67" s="24">
        <v>1</v>
      </c>
      <c r="E67" s="205">
        <v>1</v>
      </c>
      <c r="F67" s="24">
        <v>1</v>
      </c>
      <c r="G67" s="205">
        <v>1</v>
      </c>
      <c r="H67" s="24">
        <v>1</v>
      </c>
      <c r="I67" s="205">
        <v>1</v>
      </c>
      <c r="J67" s="205">
        <v>1</v>
      </c>
      <c r="K67" s="214">
        <f aca="true" t="shared" si="2" ref="K67:K78">SUM(B67:J67)</f>
        <v>8</v>
      </c>
    </row>
    <row r="68" spans="1:11" ht="12.75">
      <c r="A68" s="194" t="s">
        <v>8</v>
      </c>
      <c r="B68" s="195">
        <v>3</v>
      </c>
      <c r="C68" s="205">
        <v>3</v>
      </c>
      <c r="D68" s="24">
        <v>3</v>
      </c>
      <c r="E68" s="205">
        <v>3</v>
      </c>
      <c r="F68" s="24">
        <v>3</v>
      </c>
      <c r="G68" s="205">
        <v>3</v>
      </c>
      <c r="H68" s="24">
        <v>3</v>
      </c>
      <c r="I68" s="205">
        <v>3</v>
      </c>
      <c r="J68" s="205">
        <v>4</v>
      </c>
      <c r="K68" s="214">
        <f t="shared" si="2"/>
        <v>28</v>
      </c>
    </row>
    <row r="69" spans="1:11" ht="12.75">
      <c r="A69" s="194" t="s">
        <v>9</v>
      </c>
      <c r="B69" s="195">
        <v>3</v>
      </c>
      <c r="C69" s="205">
        <v>3</v>
      </c>
      <c r="D69" s="24">
        <v>3</v>
      </c>
      <c r="E69" s="205">
        <v>3</v>
      </c>
      <c r="F69" s="24">
        <v>3</v>
      </c>
      <c r="G69" s="205">
        <v>3</v>
      </c>
      <c r="H69" s="24">
        <v>3</v>
      </c>
      <c r="I69" s="205">
        <v>3</v>
      </c>
      <c r="J69" s="205">
        <v>4</v>
      </c>
      <c r="K69" s="214">
        <f t="shared" si="2"/>
        <v>28</v>
      </c>
    </row>
    <row r="70" spans="1:11" ht="12.75">
      <c r="A70" s="194" t="s">
        <v>132</v>
      </c>
      <c r="B70" s="195"/>
      <c r="C70" s="205">
        <v>3</v>
      </c>
      <c r="D70" s="24">
        <v>3</v>
      </c>
      <c r="E70" s="205">
        <v>3</v>
      </c>
      <c r="F70" s="24">
        <v>3</v>
      </c>
      <c r="G70" s="205">
        <v>3</v>
      </c>
      <c r="H70" s="24">
        <v>3</v>
      </c>
      <c r="I70" s="205"/>
      <c r="J70" s="205"/>
      <c r="K70" s="214">
        <f t="shared" si="2"/>
        <v>18</v>
      </c>
    </row>
    <row r="71" spans="1:11" ht="12.75">
      <c r="A71" s="194" t="s">
        <v>133</v>
      </c>
      <c r="B71" s="195">
        <v>3</v>
      </c>
      <c r="C71" s="205">
        <v>3</v>
      </c>
      <c r="D71" s="24">
        <v>3</v>
      </c>
      <c r="E71" s="205"/>
      <c r="F71" s="24"/>
      <c r="G71" s="205"/>
      <c r="H71" s="24"/>
      <c r="I71" s="205"/>
      <c r="J71" s="205"/>
      <c r="K71" s="214">
        <f t="shared" si="2"/>
        <v>9</v>
      </c>
    </row>
    <row r="72" spans="1:11" ht="12.75">
      <c r="A72" s="194" t="s">
        <v>13</v>
      </c>
      <c r="B72" s="195">
        <v>4</v>
      </c>
      <c r="C72" s="205">
        <v>4</v>
      </c>
      <c r="D72" s="24"/>
      <c r="E72" s="205"/>
      <c r="F72" s="24"/>
      <c r="G72" s="205"/>
      <c r="H72" s="24"/>
      <c r="I72" s="205"/>
      <c r="J72" s="205"/>
      <c r="K72" s="214">
        <f t="shared" si="2"/>
        <v>8</v>
      </c>
    </row>
    <row r="73" spans="1:11" ht="12.75">
      <c r="A73" s="194" t="s">
        <v>14</v>
      </c>
      <c r="B73" s="195">
        <v>3</v>
      </c>
      <c r="C73" s="205">
        <v>3</v>
      </c>
      <c r="D73" s="24">
        <v>3</v>
      </c>
      <c r="E73" s="205">
        <v>3</v>
      </c>
      <c r="F73" s="24">
        <v>3</v>
      </c>
      <c r="G73" s="205">
        <v>3</v>
      </c>
      <c r="H73" s="24">
        <v>3</v>
      </c>
      <c r="I73" s="205">
        <v>3</v>
      </c>
      <c r="J73" s="205">
        <v>4</v>
      </c>
      <c r="K73" s="214">
        <f t="shared" si="2"/>
        <v>28</v>
      </c>
    </row>
    <row r="74" spans="1:11" ht="12.75">
      <c r="A74" s="194" t="s">
        <v>15</v>
      </c>
      <c r="B74" s="195"/>
      <c r="C74" s="205"/>
      <c r="D74" s="24">
        <v>4</v>
      </c>
      <c r="E74" s="205">
        <v>4</v>
      </c>
      <c r="F74" s="24"/>
      <c r="G74" s="205"/>
      <c r="H74" s="24"/>
      <c r="I74" s="205"/>
      <c r="J74" s="205"/>
      <c r="K74" s="214">
        <f t="shared" si="2"/>
        <v>8</v>
      </c>
    </row>
    <row r="75" spans="1:11" ht="12.75">
      <c r="A75" s="194" t="s">
        <v>17</v>
      </c>
      <c r="B75" s="195"/>
      <c r="C75" s="205"/>
      <c r="D75" s="24"/>
      <c r="E75" s="205">
        <v>3</v>
      </c>
      <c r="F75" s="24">
        <v>3</v>
      </c>
      <c r="G75" s="205"/>
      <c r="H75" s="24"/>
      <c r="I75" s="205"/>
      <c r="J75" s="205"/>
      <c r="K75" s="214">
        <f t="shared" si="2"/>
        <v>6</v>
      </c>
    </row>
    <row r="76" spans="1:11" ht="12.75">
      <c r="A76" s="194" t="s">
        <v>18</v>
      </c>
      <c r="B76" s="195"/>
      <c r="C76" s="205"/>
      <c r="D76" s="24"/>
      <c r="E76" s="205"/>
      <c r="F76" s="24">
        <v>4</v>
      </c>
      <c r="G76" s="205">
        <v>5</v>
      </c>
      <c r="H76" s="24"/>
      <c r="I76" s="205"/>
      <c r="J76" s="205"/>
      <c r="K76" s="214">
        <f t="shared" si="2"/>
        <v>9</v>
      </c>
    </row>
    <row r="77" spans="1:11" ht="12.75">
      <c r="A77" s="194" t="s">
        <v>19</v>
      </c>
      <c r="B77" s="195">
        <v>2</v>
      </c>
      <c r="C77" s="205"/>
      <c r="D77" s="24"/>
      <c r="E77" s="205"/>
      <c r="F77" s="24"/>
      <c r="G77" s="205"/>
      <c r="H77" s="24"/>
      <c r="I77" s="205">
        <v>4</v>
      </c>
      <c r="J77" s="205"/>
      <c r="K77" s="214">
        <f t="shared" si="2"/>
        <v>6</v>
      </c>
    </row>
    <row r="78" spans="1:11" ht="12.75">
      <c r="A78" s="194" t="s">
        <v>20</v>
      </c>
      <c r="B78" s="195"/>
      <c r="C78" s="205"/>
      <c r="D78" s="24"/>
      <c r="E78" s="205"/>
      <c r="F78" s="24"/>
      <c r="G78" s="205">
        <v>2</v>
      </c>
      <c r="H78" s="24">
        <v>2</v>
      </c>
      <c r="I78" s="205">
        <v>2</v>
      </c>
      <c r="J78" s="205">
        <v>2</v>
      </c>
      <c r="K78" s="214">
        <f t="shared" si="2"/>
        <v>8</v>
      </c>
    </row>
    <row r="79" spans="1:11" ht="12.75">
      <c r="A79" s="194" t="s">
        <v>21</v>
      </c>
      <c r="B79" s="211" t="s">
        <v>137</v>
      </c>
      <c r="C79" s="212"/>
      <c r="D79" s="24"/>
      <c r="E79" s="205"/>
      <c r="F79" s="24"/>
      <c r="G79" s="205"/>
      <c r="H79" s="222">
        <v>2</v>
      </c>
      <c r="I79" s="205"/>
      <c r="J79" s="205"/>
      <c r="K79" s="223">
        <f>SUM(H79:J79)</f>
        <v>2</v>
      </c>
    </row>
    <row r="80" spans="1:12" ht="12.75">
      <c r="A80" s="194" t="s">
        <v>22</v>
      </c>
      <c r="B80" s="211" t="s">
        <v>138</v>
      </c>
      <c r="C80" s="212"/>
      <c r="D80" s="24"/>
      <c r="E80" s="205"/>
      <c r="F80" s="24"/>
      <c r="G80" s="205"/>
      <c r="H80" s="222"/>
      <c r="I80" s="205"/>
      <c r="J80" s="205"/>
      <c r="K80" s="223"/>
      <c r="L80" s="204"/>
    </row>
    <row r="81" spans="1:11" ht="12.75">
      <c r="A81" s="194" t="s">
        <v>139</v>
      </c>
      <c r="B81" s="211"/>
      <c r="C81" s="212"/>
      <c r="D81" s="24"/>
      <c r="E81" s="205"/>
      <c r="F81" s="24"/>
      <c r="G81" s="205"/>
      <c r="H81" s="210">
        <v>2</v>
      </c>
      <c r="I81" s="205">
        <v>2</v>
      </c>
      <c r="J81" s="205">
        <v>2</v>
      </c>
      <c r="K81" s="189">
        <f>SUM(B81:J81)</f>
        <v>6</v>
      </c>
    </row>
    <row r="82" spans="1:11" ht="12.75">
      <c r="A82" s="199" t="s">
        <v>134</v>
      </c>
      <c r="B82" s="200">
        <f aca="true" t="shared" si="3" ref="B82:K82">SUM(B67:B81)</f>
        <v>18</v>
      </c>
      <c r="C82" s="192">
        <f t="shared" si="3"/>
        <v>20</v>
      </c>
      <c r="D82" s="201">
        <f t="shared" si="3"/>
        <v>20</v>
      </c>
      <c r="E82" s="192">
        <f t="shared" si="3"/>
        <v>20</v>
      </c>
      <c r="F82" s="201">
        <f t="shared" si="3"/>
        <v>20</v>
      </c>
      <c r="G82" s="192">
        <f t="shared" si="3"/>
        <v>20</v>
      </c>
      <c r="H82" s="201">
        <f t="shared" si="3"/>
        <v>19</v>
      </c>
      <c r="I82" s="192">
        <f t="shared" si="3"/>
        <v>18</v>
      </c>
      <c r="J82" s="192">
        <f t="shared" si="3"/>
        <v>17</v>
      </c>
      <c r="K82" s="202">
        <f t="shared" si="3"/>
        <v>172</v>
      </c>
    </row>
  </sheetData>
  <mergeCells count="7">
    <mergeCell ref="H79:H80"/>
    <mergeCell ref="K79:K80"/>
    <mergeCell ref="B3:K3"/>
    <mergeCell ref="B34:K34"/>
    <mergeCell ref="B65:K65"/>
    <mergeCell ref="H49:H50"/>
    <mergeCell ref="K49:K50"/>
  </mergeCells>
  <printOptions/>
  <pageMargins left="0.75" right="0.75" top="1" bottom="1" header="0.4921259845" footer="0.4921259845"/>
  <pageSetup horizontalDpi="600" verticalDpi="600" orientation="landscape" paperSize="9" scale="115" r:id="rId2"/>
  <headerFooter alignWithMargins="0">
    <oddHeader>&amp;LStundentafeln - Oberstufe&amp;C&amp;"Arial,Fett"&amp;16&amp;UBerufstätige&amp;"Arial,Standard"&amp;10&amp;U (G/RG/wikuRG)&amp;Rnach Entlastungsverordnung
(BGBl. II/283), 13. Juni 2003</oddHeader>
    <oddFooter>&amp;C&amp;P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B15" sqref="B15"/>
    </sheetView>
  </sheetViews>
  <sheetFormatPr defaultColWidth="11.421875" defaultRowHeight="12.75"/>
  <cols>
    <col min="1" max="1" width="32.28125" style="0" bestFit="1" customWidth="1"/>
    <col min="2" max="2" width="8.421875" style="0" customWidth="1"/>
    <col min="3" max="10" width="7.8515625" style="0" customWidth="1"/>
    <col min="11" max="11" width="8.00390625" style="0" customWidth="1"/>
  </cols>
  <sheetData>
    <row r="1" spans="1:11" ht="20.25">
      <c r="A1" s="71" t="s">
        <v>142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0.25">
      <c r="A2" s="7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0.25">
      <c r="A3" s="73"/>
      <c r="B3" s="224" t="s">
        <v>140</v>
      </c>
      <c r="C3" s="224"/>
      <c r="D3" s="224"/>
      <c r="E3" s="224"/>
      <c r="F3" s="224"/>
      <c r="G3" s="224"/>
      <c r="H3" s="224"/>
      <c r="I3" s="213"/>
      <c r="J3" s="213"/>
      <c r="K3" s="213"/>
    </row>
    <row r="4" spans="1:8" ht="12.75">
      <c r="A4" s="193" t="s">
        <v>1</v>
      </c>
      <c r="B4" s="196" t="s">
        <v>123</v>
      </c>
      <c r="C4" s="190" t="s">
        <v>124</v>
      </c>
      <c r="D4" s="197" t="s">
        <v>125</v>
      </c>
      <c r="E4" s="190" t="s">
        <v>126</v>
      </c>
      <c r="F4" s="197" t="s">
        <v>127</v>
      </c>
      <c r="G4" s="190" t="s">
        <v>128</v>
      </c>
      <c r="H4" s="198" t="s">
        <v>6</v>
      </c>
    </row>
    <row r="5" spans="1:8" ht="12.75">
      <c r="A5" s="194" t="s">
        <v>7</v>
      </c>
      <c r="B5" s="195">
        <v>2</v>
      </c>
      <c r="C5" s="205">
        <v>2</v>
      </c>
      <c r="D5" s="24">
        <v>2</v>
      </c>
      <c r="E5" s="205">
        <v>2</v>
      </c>
      <c r="F5" s="24">
        <v>2</v>
      </c>
      <c r="G5" s="205">
        <v>2</v>
      </c>
      <c r="H5" s="214">
        <f aca="true" t="shared" si="0" ref="H5:H20">SUM(B5:G5)</f>
        <v>12</v>
      </c>
    </row>
    <row r="6" spans="1:8" ht="12.75">
      <c r="A6" s="194" t="s">
        <v>8</v>
      </c>
      <c r="B6" s="195">
        <v>4</v>
      </c>
      <c r="C6" s="205">
        <v>4</v>
      </c>
      <c r="D6" s="24">
        <v>4</v>
      </c>
      <c r="E6" s="205">
        <v>4</v>
      </c>
      <c r="F6" s="24">
        <v>3</v>
      </c>
      <c r="G6" s="205">
        <v>3</v>
      </c>
      <c r="H6" s="214">
        <f t="shared" si="0"/>
        <v>22</v>
      </c>
    </row>
    <row r="7" spans="1:8" ht="12.75">
      <c r="A7" s="194" t="s">
        <v>9</v>
      </c>
      <c r="B7" s="195">
        <v>4</v>
      </c>
      <c r="C7" s="205">
        <v>4</v>
      </c>
      <c r="D7" s="24">
        <v>4</v>
      </c>
      <c r="E7" s="205">
        <v>4</v>
      </c>
      <c r="F7" s="24">
        <v>3</v>
      </c>
      <c r="G7" s="205">
        <v>3</v>
      </c>
      <c r="H7" s="214">
        <f t="shared" si="0"/>
        <v>22</v>
      </c>
    </row>
    <row r="8" spans="1:8" ht="12.75">
      <c r="A8" s="194" t="s">
        <v>141</v>
      </c>
      <c r="B8" s="195">
        <v>3</v>
      </c>
      <c r="C8" s="205">
        <v>3</v>
      </c>
      <c r="D8" s="24">
        <v>3</v>
      </c>
      <c r="E8" s="205">
        <v>3</v>
      </c>
      <c r="F8" s="24">
        <v>3</v>
      </c>
      <c r="G8" s="205">
        <v>3</v>
      </c>
      <c r="H8" s="214">
        <f t="shared" si="0"/>
        <v>18</v>
      </c>
    </row>
    <row r="9" spans="1:8" ht="12.75">
      <c r="A9" s="194" t="s">
        <v>133</v>
      </c>
      <c r="B9" s="195">
        <v>2</v>
      </c>
      <c r="C9" s="205">
        <v>2</v>
      </c>
      <c r="D9" s="24">
        <v>2</v>
      </c>
      <c r="E9" s="205">
        <v>2</v>
      </c>
      <c r="F9" s="24">
        <v>2</v>
      </c>
      <c r="G9" s="205">
        <v>3</v>
      </c>
      <c r="H9" s="214">
        <f t="shared" si="0"/>
        <v>13</v>
      </c>
    </row>
    <row r="10" spans="1:8" ht="12.75">
      <c r="A10" s="194" t="s">
        <v>13</v>
      </c>
      <c r="B10" s="195">
        <v>2</v>
      </c>
      <c r="C10" s="205">
        <v>2</v>
      </c>
      <c r="D10" s="24">
        <v>2</v>
      </c>
      <c r="E10" s="205">
        <v>2</v>
      </c>
      <c r="F10" s="24">
        <v>2</v>
      </c>
      <c r="G10" s="205">
        <v>2</v>
      </c>
      <c r="H10" s="214">
        <f t="shared" si="0"/>
        <v>12</v>
      </c>
    </row>
    <row r="11" spans="1:8" ht="12.75">
      <c r="A11" s="194" t="s">
        <v>14</v>
      </c>
      <c r="B11" s="195">
        <v>5</v>
      </c>
      <c r="C11" s="205">
        <v>5</v>
      </c>
      <c r="D11" s="24">
        <v>4</v>
      </c>
      <c r="E11" s="205">
        <v>4</v>
      </c>
      <c r="F11" s="24">
        <v>5</v>
      </c>
      <c r="G11" s="205">
        <v>5</v>
      </c>
      <c r="H11" s="214">
        <f t="shared" si="0"/>
        <v>28</v>
      </c>
    </row>
    <row r="12" spans="1:8" ht="12.75">
      <c r="A12" s="194" t="s">
        <v>30</v>
      </c>
      <c r="B12" s="195"/>
      <c r="C12" s="205"/>
      <c r="D12" s="24">
        <v>3</v>
      </c>
      <c r="E12" s="205">
        <v>2</v>
      </c>
      <c r="F12" s="24">
        <v>2</v>
      </c>
      <c r="G12" s="205">
        <v>2</v>
      </c>
      <c r="H12" s="214">
        <f t="shared" si="0"/>
        <v>9</v>
      </c>
    </row>
    <row r="13" spans="1:8" ht="12.75">
      <c r="A13" s="194" t="s">
        <v>15</v>
      </c>
      <c r="B13" s="195">
        <v>2</v>
      </c>
      <c r="C13" s="205">
        <v>2</v>
      </c>
      <c r="D13" s="24">
        <v>2</v>
      </c>
      <c r="E13" s="205">
        <v>2</v>
      </c>
      <c r="F13" s="24">
        <v>2</v>
      </c>
      <c r="G13" s="205">
        <v>2</v>
      </c>
      <c r="H13" s="214">
        <f t="shared" si="0"/>
        <v>12</v>
      </c>
    </row>
    <row r="14" spans="1:8" ht="12.75">
      <c r="A14" s="194" t="s">
        <v>17</v>
      </c>
      <c r="B14" s="195">
        <v>2</v>
      </c>
      <c r="C14" s="205">
        <v>2</v>
      </c>
      <c r="D14" s="24">
        <v>2</v>
      </c>
      <c r="E14" s="205">
        <v>2</v>
      </c>
      <c r="F14" s="24">
        <v>2</v>
      </c>
      <c r="G14" s="205">
        <v>2</v>
      </c>
      <c r="H14" s="214">
        <f t="shared" si="0"/>
        <v>12</v>
      </c>
    </row>
    <row r="15" spans="1:8" ht="12.75">
      <c r="A15" s="194" t="s">
        <v>18</v>
      </c>
      <c r="B15" s="195">
        <v>2</v>
      </c>
      <c r="C15" s="205">
        <v>3</v>
      </c>
      <c r="D15" s="24">
        <v>3</v>
      </c>
      <c r="E15" s="205">
        <v>3</v>
      </c>
      <c r="F15" s="24">
        <v>2</v>
      </c>
      <c r="G15" s="205">
        <v>2</v>
      </c>
      <c r="H15" s="214">
        <f t="shared" si="0"/>
        <v>15</v>
      </c>
    </row>
    <row r="16" spans="1:8" ht="12.75">
      <c r="A16" s="194" t="s">
        <v>19</v>
      </c>
      <c r="B16" s="195"/>
      <c r="C16" s="205"/>
      <c r="D16" s="24"/>
      <c r="E16" s="205"/>
      <c r="F16" s="205">
        <v>2</v>
      </c>
      <c r="G16" s="206">
        <v>2</v>
      </c>
      <c r="H16" s="214">
        <f t="shared" si="0"/>
        <v>4</v>
      </c>
    </row>
    <row r="17" spans="1:8" ht="12.75">
      <c r="A17" s="194" t="s">
        <v>20</v>
      </c>
      <c r="B17" s="195">
        <v>3</v>
      </c>
      <c r="C17" s="205"/>
      <c r="D17" s="24"/>
      <c r="E17" s="205"/>
      <c r="F17" s="24"/>
      <c r="G17" s="205"/>
      <c r="H17" s="214">
        <f t="shared" si="0"/>
        <v>3</v>
      </c>
    </row>
    <row r="18" spans="1:8" ht="12.75">
      <c r="A18" s="194" t="s">
        <v>21</v>
      </c>
      <c r="B18" s="195"/>
      <c r="C18" s="205"/>
      <c r="D18" s="24"/>
      <c r="E18" s="205">
        <v>2</v>
      </c>
      <c r="F18" s="24">
        <v>2</v>
      </c>
      <c r="G18" s="205"/>
      <c r="H18" s="215">
        <f t="shared" si="0"/>
        <v>4</v>
      </c>
    </row>
    <row r="19" spans="1:8" ht="12.75">
      <c r="A19" s="194" t="s">
        <v>22</v>
      </c>
      <c r="B19" s="195"/>
      <c r="C19" s="205">
        <v>2</v>
      </c>
      <c r="D19" s="24">
        <v>2</v>
      </c>
      <c r="E19" s="205"/>
      <c r="F19" s="24"/>
      <c r="G19" s="205"/>
      <c r="H19" s="215">
        <f t="shared" si="0"/>
        <v>4</v>
      </c>
    </row>
    <row r="20" spans="1:8" ht="12.75">
      <c r="A20" s="194" t="s">
        <v>24</v>
      </c>
      <c r="B20" s="195">
        <v>3</v>
      </c>
      <c r="C20" s="205">
        <v>3</v>
      </c>
      <c r="D20" s="24">
        <v>2</v>
      </c>
      <c r="E20" s="205">
        <v>3</v>
      </c>
      <c r="F20" s="24">
        <v>3</v>
      </c>
      <c r="G20" s="205">
        <v>3</v>
      </c>
      <c r="H20" s="216">
        <f t="shared" si="0"/>
        <v>17</v>
      </c>
    </row>
    <row r="21" spans="1:8" ht="12.75">
      <c r="A21" s="199" t="s">
        <v>134</v>
      </c>
      <c r="B21" s="200">
        <f aca="true" t="shared" si="1" ref="B21:H21">SUM(B5:B20)</f>
        <v>34</v>
      </c>
      <c r="C21" s="192">
        <f t="shared" si="1"/>
        <v>34</v>
      </c>
      <c r="D21" s="201">
        <f t="shared" si="1"/>
        <v>35</v>
      </c>
      <c r="E21" s="192">
        <f t="shared" si="1"/>
        <v>35</v>
      </c>
      <c r="F21" s="201">
        <f t="shared" si="1"/>
        <v>35</v>
      </c>
      <c r="G21" s="192">
        <f t="shared" si="1"/>
        <v>34</v>
      </c>
      <c r="H21" s="202">
        <f t="shared" si="1"/>
        <v>207</v>
      </c>
    </row>
  </sheetData>
  <mergeCells count="1">
    <mergeCell ref="B3:H3"/>
  </mergeCells>
  <printOptions/>
  <pageMargins left="0.75" right="0.75" top="1" bottom="1" header="0.4921259845" footer="0.4921259845"/>
  <pageSetup horizontalDpi="600" verticalDpi="600" orientation="landscape" paperSize="9" scale="115" r:id="rId1"/>
  <headerFooter alignWithMargins="0">
    <oddHeader>&amp;LStundentafeln - Oberstufe&amp;C&amp;"Arial,Fett"&amp;16&amp;UBerufstätige&amp;"Arial,Standard"&amp;10&amp;U (RG Theres. Militärakademie)&amp;Rnach Entlastungsverordnung
(BGBl. II/283), 13. Juni 2003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B15" sqref="B15"/>
    </sheetView>
  </sheetViews>
  <sheetFormatPr defaultColWidth="11.421875" defaultRowHeight="12.75"/>
  <cols>
    <col min="1" max="1" width="35.00390625" style="0" bestFit="1" customWidth="1"/>
    <col min="2" max="2" width="11.8515625" style="1" bestFit="1" customWidth="1"/>
    <col min="3" max="6" width="5.421875" style="1" bestFit="1" customWidth="1"/>
    <col min="7" max="7" width="11.7109375" style="1" bestFit="1" customWidth="1"/>
    <col min="8" max="8" width="10.8515625" style="1" bestFit="1" customWidth="1"/>
  </cols>
  <sheetData>
    <row r="1" spans="1:8" ht="12.75">
      <c r="A1" s="23" t="s">
        <v>25</v>
      </c>
      <c r="B1" s="60" t="s">
        <v>71</v>
      </c>
      <c r="C1" s="60" t="s">
        <v>66</v>
      </c>
      <c r="D1" s="60" t="s">
        <v>67</v>
      </c>
      <c r="E1" s="60" t="s">
        <v>68</v>
      </c>
      <c r="F1" s="60" t="s">
        <v>69</v>
      </c>
      <c r="G1" s="60" t="s">
        <v>72</v>
      </c>
      <c r="H1" s="60" t="s">
        <v>73</v>
      </c>
    </row>
    <row r="2" spans="1:8" ht="12.75">
      <c r="A2" s="23" t="s">
        <v>7</v>
      </c>
      <c r="B2" s="1">
        <v>2</v>
      </c>
      <c r="C2" s="1">
        <v>2</v>
      </c>
      <c r="D2" s="1">
        <v>2</v>
      </c>
      <c r="E2" s="1">
        <v>2</v>
      </c>
      <c r="F2" s="1">
        <v>2</v>
      </c>
      <c r="G2" s="1">
        <f>SUM(C2:F2)</f>
        <v>8</v>
      </c>
      <c r="H2" s="1">
        <f>SUM(B2+G2)</f>
        <v>10</v>
      </c>
    </row>
    <row r="3" spans="1:8" ht="12.75">
      <c r="A3" s="23" t="s">
        <v>8</v>
      </c>
      <c r="B3" s="1">
        <v>16</v>
      </c>
      <c r="C3" s="1">
        <v>6</v>
      </c>
      <c r="D3" s="1">
        <v>4</v>
      </c>
      <c r="E3" s="1">
        <v>3</v>
      </c>
      <c r="F3" s="1">
        <v>3</v>
      </c>
      <c r="G3" s="1">
        <f aca="true" t="shared" si="0" ref="G3:G19">SUM(C3:F3)</f>
        <v>16</v>
      </c>
      <c r="H3" s="1">
        <f aca="true" t="shared" si="1" ref="H3:H19">SUM(B3+G3)</f>
        <v>32</v>
      </c>
    </row>
    <row r="4" spans="1:8" ht="12.75">
      <c r="A4" s="23" t="s">
        <v>70</v>
      </c>
      <c r="B4" s="1">
        <v>3</v>
      </c>
      <c r="C4" s="1">
        <v>3</v>
      </c>
      <c r="D4" s="1">
        <v>3</v>
      </c>
      <c r="E4" s="1">
        <v>3</v>
      </c>
      <c r="F4" s="1">
        <v>4</v>
      </c>
      <c r="G4" s="1">
        <f t="shared" si="0"/>
        <v>13</v>
      </c>
      <c r="H4" s="1">
        <f t="shared" si="1"/>
        <v>16</v>
      </c>
    </row>
    <row r="5" spans="1:8" ht="12.75">
      <c r="A5" s="23" t="s">
        <v>75</v>
      </c>
      <c r="B5" s="1">
        <v>3</v>
      </c>
      <c r="C5" s="1">
        <v>3</v>
      </c>
      <c r="D5" s="1">
        <v>3</v>
      </c>
      <c r="E5" s="1">
        <v>4</v>
      </c>
      <c r="F5" s="1">
        <v>4</v>
      </c>
      <c r="G5" s="1">
        <f t="shared" si="0"/>
        <v>14</v>
      </c>
      <c r="H5" s="1">
        <f t="shared" si="1"/>
        <v>17</v>
      </c>
    </row>
    <row r="6" spans="1:8" ht="12.75">
      <c r="A6" s="23" t="s">
        <v>76</v>
      </c>
      <c r="C6" s="1">
        <v>5</v>
      </c>
      <c r="D6" s="1">
        <v>5</v>
      </c>
      <c r="E6" s="1">
        <v>4</v>
      </c>
      <c r="F6" s="1">
        <v>4</v>
      </c>
      <c r="G6" s="1">
        <f t="shared" si="0"/>
        <v>18</v>
      </c>
      <c r="H6" s="1">
        <f t="shared" si="1"/>
        <v>18</v>
      </c>
    </row>
    <row r="7" spans="1:8" ht="12.75">
      <c r="A7" s="3" t="s">
        <v>143</v>
      </c>
      <c r="B7" s="61">
        <v>1</v>
      </c>
      <c r="C7" s="1">
        <v>2</v>
      </c>
      <c r="D7" s="1">
        <v>2</v>
      </c>
      <c r="E7" s="1">
        <v>2</v>
      </c>
      <c r="F7" s="1">
        <v>2</v>
      </c>
      <c r="G7" s="1">
        <f t="shared" si="0"/>
        <v>8</v>
      </c>
      <c r="H7" s="1">
        <f t="shared" si="1"/>
        <v>9</v>
      </c>
    </row>
    <row r="8" spans="1:8" ht="12.75">
      <c r="A8" s="23" t="s">
        <v>80</v>
      </c>
      <c r="C8" s="1">
        <v>2</v>
      </c>
      <c r="D8" s="1">
        <v>2</v>
      </c>
      <c r="E8" s="1">
        <v>2</v>
      </c>
      <c r="F8" s="1">
        <v>2</v>
      </c>
      <c r="G8" s="1">
        <f t="shared" si="0"/>
        <v>8</v>
      </c>
      <c r="H8" s="1">
        <f t="shared" si="1"/>
        <v>8</v>
      </c>
    </row>
    <row r="9" spans="1:8" ht="12.75">
      <c r="A9" s="23" t="s">
        <v>13</v>
      </c>
      <c r="B9" s="61">
        <v>1</v>
      </c>
      <c r="C9" s="1">
        <v>2</v>
      </c>
      <c r="D9" s="1">
        <v>2</v>
      </c>
      <c r="E9" s="1">
        <v>2</v>
      </c>
      <c r="F9" s="1">
        <v>2</v>
      </c>
      <c r="G9" s="1">
        <f t="shared" si="0"/>
        <v>8</v>
      </c>
      <c r="H9" s="1">
        <f t="shared" si="1"/>
        <v>9</v>
      </c>
    </row>
    <row r="10" spans="1:8" ht="12.75">
      <c r="A10" s="23" t="s">
        <v>14</v>
      </c>
      <c r="B10" s="61">
        <v>3</v>
      </c>
      <c r="C10" s="1">
        <v>4</v>
      </c>
      <c r="D10" s="1">
        <v>4</v>
      </c>
      <c r="E10" s="1">
        <v>4</v>
      </c>
      <c r="F10" s="1">
        <v>4</v>
      </c>
      <c r="G10" s="1">
        <f t="shared" si="0"/>
        <v>16</v>
      </c>
      <c r="H10" s="1">
        <f t="shared" si="1"/>
        <v>19</v>
      </c>
    </row>
    <row r="11" spans="1:8" ht="12.75">
      <c r="A11" s="23" t="s">
        <v>20</v>
      </c>
      <c r="C11" s="1">
        <v>2</v>
      </c>
      <c r="G11" s="1">
        <f t="shared" si="0"/>
        <v>2</v>
      </c>
      <c r="H11" s="1">
        <f t="shared" si="1"/>
        <v>2</v>
      </c>
    </row>
    <row r="12" spans="1:8" ht="12.75">
      <c r="A12" s="23" t="s">
        <v>15</v>
      </c>
      <c r="B12" s="61">
        <v>1</v>
      </c>
      <c r="C12" s="1">
        <v>2</v>
      </c>
      <c r="D12" s="1">
        <v>3</v>
      </c>
      <c r="E12" s="1">
        <v>2</v>
      </c>
      <c r="F12" s="1">
        <v>2</v>
      </c>
      <c r="G12" s="1">
        <f t="shared" si="0"/>
        <v>9</v>
      </c>
      <c r="H12" s="1">
        <f t="shared" si="1"/>
        <v>10</v>
      </c>
    </row>
    <row r="13" spans="1:8" ht="12.75">
      <c r="A13" s="23" t="s">
        <v>17</v>
      </c>
      <c r="E13" s="1">
        <v>3</v>
      </c>
      <c r="F13" s="1">
        <v>3</v>
      </c>
      <c r="G13" s="1">
        <f t="shared" si="0"/>
        <v>6</v>
      </c>
      <c r="H13" s="1">
        <f t="shared" si="1"/>
        <v>6</v>
      </c>
    </row>
    <row r="14" spans="1:8" ht="12.75">
      <c r="A14" s="23" t="s">
        <v>18</v>
      </c>
      <c r="D14" s="1">
        <v>3</v>
      </c>
      <c r="E14" s="1">
        <v>3</v>
      </c>
      <c r="F14" s="1">
        <v>2</v>
      </c>
      <c r="G14" s="1">
        <f t="shared" si="0"/>
        <v>8</v>
      </c>
      <c r="H14" s="1">
        <f t="shared" si="1"/>
        <v>8</v>
      </c>
    </row>
    <row r="15" spans="1:8" ht="12.75">
      <c r="A15" s="23" t="s">
        <v>19</v>
      </c>
      <c r="E15" s="1">
        <v>2</v>
      </c>
      <c r="F15" s="1">
        <v>2</v>
      </c>
      <c r="G15" s="1">
        <f t="shared" si="0"/>
        <v>4</v>
      </c>
      <c r="H15" s="1">
        <f t="shared" si="1"/>
        <v>4</v>
      </c>
    </row>
    <row r="16" spans="1:8" ht="12.75">
      <c r="A16" s="23" t="s">
        <v>21</v>
      </c>
      <c r="C16" s="1">
        <v>2</v>
      </c>
      <c r="D16" s="1">
        <v>2</v>
      </c>
      <c r="G16" s="1">
        <f t="shared" si="0"/>
        <v>4</v>
      </c>
      <c r="H16" s="1">
        <f t="shared" si="1"/>
        <v>4</v>
      </c>
    </row>
    <row r="17" spans="1:8" ht="12.75">
      <c r="A17" s="23" t="s">
        <v>22</v>
      </c>
      <c r="C17" s="1">
        <v>2</v>
      </c>
      <c r="D17" s="1">
        <v>2</v>
      </c>
      <c r="G17" s="1">
        <f t="shared" si="0"/>
        <v>4</v>
      </c>
      <c r="H17" s="1">
        <f t="shared" si="1"/>
        <v>4</v>
      </c>
    </row>
    <row r="18" spans="1:8" ht="12.75">
      <c r="A18" s="23" t="s">
        <v>65</v>
      </c>
      <c r="E18" s="1">
        <v>2</v>
      </c>
      <c r="F18" s="1">
        <v>2</v>
      </c>
      <c r="G18" s="1">
        <f t="shared" si="0"/>
        <v>4</v>
      </c>
      <c r="H18" s="1">
        <f t="shared" si="1"/>
        <v>4</v>
      </c>
    </row>
    <row r="19" spans="1:8" ht="12.75">
      <c r="A19" s="23" t="s">
        <v>24</v>
      </c>
      <c r="B19" s="1">
        <v>3</v>
      </c>
      <c r="C19" s="1">
        <v>3</v>
      </c>
      <c r="D19" s="1">
        <v>3</v>
      </c>
      <c r="E19" s="1">
        <v>2</v>
      </c>
      <c r="F19" s="1">
        <v>2</v>
      </c>
      <c r="G19" s="1">
        <f t="shared" si="0"/>
        <v>10</v>
      </c>
      <c r="H19" s="1">
        <f t="shared" si="1"/>
        <v>13</v>
      </c>
    </row>
    <row r="20" spans="1:9" ht="12.75">
      <c r="A20" t="s">
        <v>77</v>
      </c>
      <c r="B20" s="1">
        <f>SUM(B2:B19)</f>
        <v>33</v>
      </c>
      <c r="C20" s="1">
        <f>SUM(C7:C19)+SUM(C2:C5)</f>
        <v>35</v>
      </c>
      <c r="D20" s="1">
        <f>SUM(D7:D19)+SUM(D2:D5)</f>
        <v>35</v>
      </c>
      <c r="E20" s="1">
        <f>SUM(E7:E19)+SUM(E2:E5)</f>
        <v>36</v>
      </c>
      <c r="F20" s="1">
        <f>SUM(F7:F19)+SUM(F2:F5)</f>
        <v>36</v>
      </c>
      <c r="G20" s="1">
        <f>SUM(C20:F20)</f>
        <v>142</v>
      </c>
      <c r="I20" s="23" t="s">
        <v>78</v>
      </c>
    </row>
    <row r="21" spans="1:7" ht="12.75">
      <c r="A21" t="s">
        <v>79</v>
      </c>
      <c r="C21" s="1">
        <f>SUM(C6:C19)+SUM(C2:C4)</f>
        <v>37</v>
      </c>
      <c r="D21" s="1">
        <f>SUM(D6:D19)+SUM(D2:D4)</f>
        <v>37</v>
      </c>
      <c r="E21" s="1">
        <v>36</v>
      </c>
      <c r="F21" s="1">
        <v>36</v>
      </c>
      <c r="G21" s="1">
        <f>SUM(C21:F21)</f>
        <v>146</v>
      </c>
    </row>
    <row r="24" ht="12.75">
      <c r="B24" s="61" t="s">
        <v>74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2">
      <selection activeCell="A8" sqref="A8"/>
    </sheetView>
  </sheetViews>
  <sheetFormatPr defaultColWidth="11.421875" defaultRowHeight="12.75"/>
  <cols>
    <col min="1" max="1" width="32.57421875" style="0" customWidth="1"/>
    <col min="2" max="5" width="6.7109375" style="0" customWidth="1"/>
    <col min="6" max="6" width="7.8515625" style="0" customWidth="1"/>
  </cols>
  <sheetData>
    <row r="1" spans="1:6" ht="20.25">
      <c r="A1" s="75" t="s">
        <v>109</v>
      </c>
      <c r="B1" s="65"/>
      <c r="C1" s="65"/>
      <c r="D1" s="65"/>
      <c r="E1" s="65"/>
      <c r="F1" s="65"/>
    </row>
    <row r="2" spans="1:6" ht="20.25">
      <c r="A2" s="76"/>
      <c r="B2" s="77"/>
      <c r="C2" s="77"/>
      <c r="D2" s="77"/>
      <c r="E2" s="77"/>
      <c r="F2" s="77"/>
    </row>
    <row r="3" spans="1:9" ht="12.75">
      <c r="A3" s="74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137" t="s">
        <v>6</v>
      </c>
      <c r="H3" s="145" t="s">
        <v>81</v>
      </c>
      <c r="I3" s="151" t="s">
        <v>94</v>
      </c>
    </row>
    <row r="4" spans="1:9" ht="12.75">
      <c r="A4" s="67" t="s">
        <v>7</v>
      </c>
      <c r="B4" s="2">
        <v>2</v>
      </c>
      <c r="C4" s="2">
        <v>2</v>
      </c>
      <c r="D4" s="2">
        <v>2</v>
      </c>
      <c r="E4" s="2">
        <v>2</v>
      </c>
      <c r="F4" s="138">
        <f>SUM(B4:E4)</f>
        <v>8</v>
      </c>
      <c r="H4" s="146"/>
      <c r="I4" s="131">
        <v>8</v>
      </c>
    </row>
    <row r="5" spans="1:9" ht="12.75">
      <c r="A5" s="67" t="s">
        <v>8</v>
      </c>
      <c r="B5" s="2">
        <v>3</v>
      </c>
      <c r="C5" s="2">
        <v>3</v>
      </c>
      <c r="D5" s="2">
        <v>3</v>
      </c>
      <c r="E5" s="2">
        <v>3</v>
      </c>
      <c r="F5" s="138">
        <f>SUM(B5:E5)</f>
        <v>12</v>
      </c>
      <c r="H5" s="146"/>
      <c r="I5" s="131" t="s">
        <v>95</v>
      </c>
    </row>
    <row r="6" spans="1:9" ht="12.75">
      <c r="A6" s="67" t="s">
        <v>9</v>
      </c>
      <c r="B6" s="2">
        <v>3</v>
      </c>
      <c r="C6" s="2">
        <v>3</v>
      </c>
      <c r="D6" s="2">
        <v>3</v>
      </c>
      <c r="E6" s="2">
        <v>3</v>
      </c>
      <c r="F6" s="138">
        <f>SUM(B6:E6)</f>
        <v>12</v>
      </c>
      <c r="H6" s="146"/>
      <c r="I6" s="131" t="s">
        <v>95</v>
      </c>
    </row>
    <row r="7" spans="1:9" ht="12.75">
      <c r="A7" s="67" t="s">
        <v>29</v>
      </c>
      <c r="B7" s="62">
        <v>3</v>
      </c>
      <c r="C7" s="2">
        <v>3</v>
      </c>
      <c r="D7" s="2">
        <v>3</v>
      </c>
      <c r="E7" s="2">
        <v>3</v>
      </c>
      <c r="F7" s="139">
        <f aca="true" t="shared" si="0" ref="F7:F22">SUM(B7:E7)</f>
        <v>12</v>
      </c>
      <c r="H7" s="125">
        <v>-1</v>
      </c>
      <c r="I7" s="131" t="s">
        <v>96</v>
      </c>
    </row>
    <row r="8" spans="1:9" ht="12.75">
      <c r="A8" s="3" t="s">
        <v>143</v>
      </c>
      <c r="B8" s="62">
        <v>1</v>
      </c>
      <c r="C8" s="2">
        <v>2</v>
      </c>
      <c r="D8" s="2">
        <v>2</v>
      </c>
      <c r="E8" s="2">
        <v>2</v>
      </c>
      <c r="F8" s="139">
        <f t="shared" si="0"/>
        <v>7</v>
      </c>
      <c r="H8" s="125">
        <v>-1</v>
      </c>
      <c r="I8" s="131" t="s">
        <v>97</v>
      </c>
    </row>
    <row r="9" spans="1:9" ht="12.75">
      <c r="A9" s="67" t="s">
        <v>13</v>
      </c>
      <c r="B9" s="2">
        <v>2</v>
      </c>
      <c r="C9" s="62">
        <v>1</v>
      </c>
      <c r="D9" s="2">
        <v>2</v>
      </c>
      <c r="E9" s="2">
        <v>2</v>
      </c>
      <c r="F9" s="139">
        <f t="shared" si="0"/>
        <v>7</v>
      </c>
      <c r="H9" s="127">
        <v>-1</v>
      </c>
      <c r="I9" s="131" t="s">
        <v>97</v>
      </c>
    </row>
    <row r="10" spans="1:9" ht="12.75">
      <c r="A10" s="67" t="s">
        <v>14</v>
      </c>
      <c r="B10" s="2">
        <v>4</v>
      </c>
      <c r="C10" s="2">
        <v>4</v>
      </c>
      <c r="D10" s="62">
        <v>3</v>
      </c>
      <c r="E10" s="2">
        <v>3</v>
      </c>
      <c r="F10" s="139">
        <f t="shared" si="0"/>
        <v>14</v>
      </c>
      <c r="H10" s="127">
        <v>-1</v>
      </c>
      <c r="I10" s="131" t="s">
        <v>108</v>
      </c>
    </row>
    <row r="11" spans="1:9" ht="12.75">
      <c r="A11" s="68" t="s">
        <v>15</v>
      </c>
      <c r="B11" s="11">
        <v>2</v>
      </c>
      <c r="C11" s="11">
        <v>3</v>
      </c>
      <c r="D11" s="11">
        <v>2</v>
      </c>
      <c r="E11" s="11">
        <v>2</v>
      </c>
      <c r="F11" s="140">
        <f t="shared" si="0"/>
        <v>9</v>
      </c>
      <c r="H11" s="127"/>
      <c r="I11" s="131" t="s">
        <v>110</v>
      </c>
    </row>
    <row r="12" spans="1:9" ht="12.75">
      <c r="A12" s="69" t="s">
        <v>17</v>
      </c>
      <c r="B12" s="13" t="s">
        <v>16</v>
      </c>
      <c r="C12" s="13" t="s">
        <v>16</v>
      </c>
      <c r="D12" s="13">
        <v>3</v>
      </c>
      <c r="E12" s="13">
        <v>3</v>
      </c>
      <c r="F12" s="138">
        <f t="shared" si="0"/>
        <v>6</v>
      </c>
      <c r="H12" s="127"/>
      <c r="I12" s="131" t="s">
        <v>99</v>
      </c>
    </row>
    <row r="13" spans="1:9" ht="12.75">
      <c r="A13" s="70" t="s">
        <v>18</v>
      </c>
      <c r="B13" s="15">
        <v>2</v>
      </c>
      <c r="C13" s="15">
        <v>3</v>
      </c>
      <c r="D13" s="15">
        <v>2</v>
      </c>
      <c r="E13" s="15">
        <v>3</v>
      </c>
      <c r="F13" s="141">
        <f t="shared" si="0"/>
        <v>10</v>
      </c>
      <c r="H13" s="127"/>
      <c r="I13" s="131" t="s">
        <v>110</v>
      </c>
    </row>
    <row r="14" spans="1:9" ht="12.75">
      <c r="A14" s="68" t="s">
        <v>15</v>
      </c>
      <c r="B14" s="11">
        <v>2</v>
      </c>
      <c r="C14" s="11">
        <v>3</v>
      </c>
      <c r="D14" s="11" t="s">
        <v>16</v>
      </c>
      <c r="E14" s="11">
        <v>2</v>
      </c>
      <c r="F14" s="140">
        <f t="shared" si="0"/>
        <v>7</v>
      </c>
      <c r="H14" s="127"/>
      <c r="I14" s="131" t="s">
        <v>110</v>
      </c>
    </row>
    <row r="15" spans="1:9" ht="12.75">
      <c r="A15" s="69" t="s">
        <v>17</v>
      </c>
      <c r="B15" s="13" t="s">
        <v>16</v>
      </c>
      <c r="C15" s="13" t="s">
        <v>16</v>
      </c>
      <c r="D15" s="13">
        <v>3</v>
      </c>
      <c r="E15" s="13">
        <v>2</v>
      </c>
      <c r="F15" s="138">
        <f t="shared" si="0"/>
        <v>5</v>
      </c>
      <c r="H15" s="127"/>
      <c r="I15" s="131" t="s">
        <v>99</v>
      </c>
    </row>
    <row r="16" spans="1:9" ht="12.75">
      <c r="A16" s="69" t="s">
        <v>18</v>
      </c>
      <c r="B16" s="13">
        <v>2</v>
      </c>
      <c r="C16" s="13">
        <v>3</v>
      </c>
      <c r="D16" s="13">
        <v>2</v>
      </c>
      <c r="E16" s="13">
        <v>2</v>
      </c>
      <c r="F16" s="138">
        <f t="shared" si="0"/>
        <v>9</v>
      </c>
      <c r="H16" s="127"/>
      <c r="I16" s="131" t="s">
        <v>110</v>
      </c>
    </row>
    <row r="17" spans="1:9" ht="12.75">
      <c r="A17" s="70" t="s">
        <v>30</v>
      </c>
      <c r="B17" s="15" t="s">
        <v>16</v>
      </c>
      <c r="C17" s="15" t="s">
        <v>16</v>
      </c>
      <c r="D17" s="15">
        <v>2</v>
      </c>
      <c r="E17" s="15">
        <v>2</v>
      </c>
      <c r="F17" s="141">
        <f t="shared" si="0"/>
        <v>4</v>
      </c>
      <c r="H17" s="127"/>
      <c r="I17" s="131" t="s">
        <v>98</v>
      </c>
    </row>
    <row r="18" spans="1:9" ht="12.75">
      <c r="A18" s="67" t="s">
        <v>19</v>
      </c>
      <c r="B18" s="2" t="s">
        <v>16</v>
      </c>
      <c r="C18" s="2" t="s">
        <v>16</v>
      </c>
      <c r="D18" s="2">
        <v>2</v>
      </c>
      <c r="E18" s="2">
        <v>2</v>
      </c>
      <c r="F18" s="138">
        <f t="shared" si="0"/>
        <v>4</v>
      </c>
      <c r="H18" s="127"/>
      <c r="I18" s="131" t="s">
        <v>98</v>
      </c>
    </row>
    <row r="19" spans="1:9" ht="12.75">
      <c r="A19" s="67" t="s">
        <v>20</v>
      </c>
      <c r="B19" s="2">
        <v>2</v>
      </c>
      <c r="C19" s="2" t="s">
        <v>16</v>
      </c>
      <c r="D19" s="2" t="s">
        <v>16</v>
      </c>
      <c r="E19" s="2" t="s">
        <v>16</v>
      </c>
      <c r="F19" s="138">
        <f t="shared" si="0"/>
        <v>2</v>
      </c>
      <c r="H19" s="127"/>
      <c r="I19" s="131" t="s">
        <v>100</v>
      </c>
    </row>
    <row r="20" spans="1:9" ht="12.75">
      <c r="A20" s="67" t="s">
        <v>21</v>
      </c>
      <c r="B20" s="2">
        <v>2</v>
      </c>
      <c r="C20" s="62">
        <v>1</v>
      </c>
      <c r="D20" s="2" t="s">
        <v>16</v>
      </c>
      <c r="E20" s="2" t="s">
        <v>16</v>
      </c>
      <c r="F20" s="139">
        <f t="shared" si="0"/>
        <v>3</v>
      </c>
      <c r="H20" s="127">
        <v>-0.5</v>
      </c>
      <c r="I20" s="131" t="s">
        <v>101</v>
      </c>
    </row>
    <row r="21" spans="1:9" ht="12.75">
      <c r="A21" s="67" t="s">
        <v>22</v>
      </c>
      <c r="B21" s="2">
        <v>2</v>
      </c>
      <c r="C21" s="62">
        <v>1</v>
      </c>
      <c r="D21" s="2" t="s">
        <v>16</v>
      </c>
      <c r="E21" s="2" t="s">
        <v>16</v>
      </c>
      <c r="F21" s="139">
        <f t="shared" si="0"/>
        <v>3</v>
      </c>
      <c r="H21" s="127">
        <v>-0.5</v>
      </c>
      <c r="I21" s="131" t="s">
        <v>101</v>
      </c>
    </row>
    <row r="22" spans="1:9" ht="12.75">
      <c r="A22" s="67" t="s">
        <v>23</v>
      </c>
      <c r="B22" s="2" t="s">
        <v>16</v>
      </c>
      <c r="C22" s="2" t="s">
        <v>16</v>
      </c>
      <c r="D22" s="2">
        <v>2</v>
      </c>
      <c r="E22" s="2">
        <v>2</v>
      </c>
      <c r="F22" s="138">
        <f t="shared" si="0"/>
        <v>4</v>
      </c>
      <c r="H22" s="127"/>
      <c r="I22" s="131" t="s">
        <v>98</v>
      </c>
    </row>
    <row r="23" spans="1:9" ht="12.75">
      <c r="A23" s="67" t="s">
        <v>24</v>
      </c>
      <c r="B23" s="2">
        <v>3</v>
      </c>
      <c r="C23" s="62">
        <v>2</v>
      </c>
      <c r="D23" s="2">
        <v>2</v>
      </c>
      <c r="E23" s="2">
        <v>2</v>
      </c>
      <c r="F23" s="139">
        <f>SUM(B23:E23)</f>
        <v>9</v>
      </c>
      <c r="H23" s="127">
        <v>-1</v>
      </c>
      <c r="I23" s="131" t="s">
        <v>102</v>
      </c>
    </row>
    <row r="24" spans="1:9" ht="12.75">
      <c r="A24" s="66" t="s">
        <v>25</v>
      </c>
      <c r="B24" s="8">
        <f>SUM(B4:B13)+SUM(B18:B23)</f>
        <v>31</v>
      </c>
      <c r="C24" s="8">
        <f>SUM(C4:C13)+SUM(C18:C23)</f>
        <v>28</v>
      </c>
      <c r="D24" s="8">
        <f>SUM(D4:D13)+SUM(D18:D23)</f>
        <v>31</v>
      </c>
      <c r="E24" s="8">
        <f>SUM(E4:E13)+SUM(E18:E23)</f>
        <v>32</v>
      </c>
      <c r="F24" s="142">
        <f>SUM(B24:E24)</f>
        <v>122</v>
      </c>
      <c r="H24" s="127"/>
      <c r="I24" s="132" t="s">
        <v>111</v>
      </c>
    </row>
    <row r="25" spans="1:9" ht="12.75">
      <c r="A25" s="66"/>
      <c r="B25" s="8"/>
      <c r="C25" s="8"/>
      <c r="D25" s="8"/>
      <c r="E25" s="8"/>
      <c r="F25" s="142"/>
      <c r="H25" s="127"/>
      <c r="I25" s="133"/>
    </row>
    <row r="26" spans="1:9" ht="12.75">
      <c r="A26" s="66" t="s">
        <v>31</v>
      </c>
      <c r="B26" s="8"/>
      <c r="C26" s="8"/>
      <c r="D26" s="63">
        <v>8</v>
      </c>
      <c r="E26" s="8"/>
      <c r="F26" s="143">
        <v>8</v>
      </c>
      <c r="H26" s="128">
        <v>-2</v>
      </c>
      <c r="I26" s="134" t="s">
        <v>104</v>
      </c>
    </row>
    <row r="27" spans="1:9" ht="12.75">
      <c r="A27" s="66" t="s">
        <v>27</v>
      </c>
      <c r="B27" s="8"/>
      <c r="C27" s="8"/>
      <c r="D27" s="8"/>
      <c r="E27" s="8"/>
      <c r="F27" s="143">
        <f>SUM(F24:F26)</f>
        <v>130</v>
      </c>
      <c r="H27" s="127">
        <v>-8</v>
      </c>
      <c r="I27" s="134" t="s">
        <v>112</v>
      </c>
    </row>
    <row r="28" ht="12.75">
      <c r="I28" s="135" t="s">
        <v>113</v>
      </c>
    </row>
    <row r="29" ht="12.75">
      <c r="I29" s="136">
        <v>130</v>
      </c>
    </row>
  </sheetData>
  <printOptions gridLines="1" horizontalCentered="1"/>
  <pageMargins left="1.29" right="0.7874015748031497" top="1.06" bottom="0.984251968503937" header="0.5118110236220472" footer="0.5118110236220472"/>
  <pageSetup horizontalDpi="600" verticalDpi="600" orientation="landscape" paperSize="9" r:id="rId4"/>
  <headerFooter alignWithMargins="0">
    <oddHeader>&amp;LStundentafeln - Oberstufe&amp;C&amp;"Arial,Fett"&amp;16&amp;URealgymnasium&amp;Rnach Entlastungsverordnung
(BGBl. II/283), 13. Juni 2003</oddHeader>
  </headerFooter>
  <drawing r:id="rId3"/>
  <legacyDrawing r:id="rId2"/>
  <oleObjects>
    <oleObject progId="Equation.2" shapeId="6721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8" sqref="A8"/>
    </sheetView>
  </sheetViews>
  <sheetFormatPr defaultColWidth="11.421875" defaultRowHeight="12.75"/>
  <cols>
    <col min="1" max="1" width="33.28125" style="0" customWidth="1"/>
    <col min="2" max="5" width="6.7109375" style="0" customWidth="1"/>
    <col min="6" max="6" width="8.00390625" style="0" customWidth="1"/>
  </cols>
  <sheetData>
    <row r="1" spans="1:6" ht="20.25">
      <c r="A1" s="71" t="s">
        <v>117</v>
      </c>
      <c r="B1" s="72"/>
      <c r="C1" s="2"/>
      <c r="D1" s="2"/>
      <c r="E1" s="2"/>
      <c r="F1" s="2"/>
    </row>
    <row r="2" spans="1:6" ht="20.25">
      <c r="A2" s="73"/>
      <c r="B2" s="78"/>
      <c r="C2" s="64"/>
      <c r="D2" s="64"/>
      <c r="E2" s="64"/>
      <c r="F2" s="64"/>
    </row>
    <row r="3" spans="1:9" ht="12.75">
      <c r="A3" s="4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137" t="s">
        <v>6</v>
      </c>
      <c r="H3" s="125" t="s">
        <v>81</v>
      </c>
      <c r="I3" s="151" t="s">
        <v>94</v>
      </c>
    </row>
    <row r="4" spans="1:9" ht="12.75">
      <c r="A4" s="3" t="s">
        <v>7</v>
      </c>
      <c r="B4" s="2">
        <v>2</v>
      </c>
      <c r="C4" s="2">
        <v>2</v>
      </c>
      <c r="D4" s="2">
        <v>2</v>
      </c>
      <c r="E4" s="2">
        <v>2</v>
      </c>
      <c r="F4" s="138">
        <f>SUM(B4:E4)</f>
        <v>8</v>
      </c>
      <c r="H4" s="127"/>
      <c r="I4" s="131">
        <v>8</v>
      </c>
    </row>
    <row r="5" spans="1:9" ht="12.75">
      <c r="A5" s="3" t="s">
        <v>8</v>
      </c>
      <c r="B5" s="2">
        <v>3</v>
      </c>
      <c r="C5" s="2">
        <v>3</v>
      </c>
      <c r="D5" s="2">
        <v>3</v>
      </c>
      <c r="E5" s="2">
        <v>3</v>
      </c>
      <c r="F5" s="138">
        <f>SUM(B5:E5)</f>
        <v>12</v>
      </c>
      <c r="H5" s="127"/>
      <c r="I5" s="131" t="s">
        <v>95</v>
      </c>
    </row>
    <row r="6" spans="1:9" ht="12.75">
      <c r="A6" s="3" t="s">
        <v>9</v>
      </c>
      <c r="B6" s="2">
        <v>3</v>
      </c>
      <c r="C6" s="2">
        <v>3</v>
      </c>
      <c r="D6" s="2">
        <v>3</v>
      </c>
      <c r="E6" s="2">
        <v>3</v>
      </c>
      <c r="F6" s="138">
        <f>SUM(B6:E6)</f>
        <v>12</v>
      </c>
      <c r="H6" s="127"/>
      <c r="I6" s="131" t="s">
        <v>95</v>
      </c>
    </row>
    <row r="7" spans="1:9" ht="12.75">
      <c r="A7" s="3" t="s">
        <v>32</v>
      </c>
      <c r="B7" s="62">
        <v>3</v>
      </c>
      <c r="C7" s="2">
        <v>3</v>
      </c>
      <c r="D7" s="2">
        <v>3</v>
      </c>
      <c r="E7" s="2">
        <v>3</v>
      </c>
      <c r="F7" s="139">
        <f aca="true" t="shared" si="0" ref="F7:F13">SUM(B7:E7)</f>
        <v>12</v>
      </c>
      <c r="H7" s="127">
        <v>-1</v>
      </c>
      <c r="I7" s="131" t="s">
        <v>96</v>
      </c>
    </row>
    <row r="8" spans="1:9" ht="12.75">
      <c r="A8" s="3" t="s">
        <v>143</v>
      </c>
      <c r="B8" s="62">
        <v>1</v>
      </c>
      <c r="C8" s="2">
        <v>2</v>
      </c>
      <c r="D8" s="2">
        <v>2</v>
      </c>
      <c r="E8" s="2">
        <v>2</v>
      </c>
      <c r="F8" s="139">
        <f t="shared" si="0"/>
        <v>7</v>
      </c>
      <c r="H8" s="127">
        <v>-1</v>
      </c>
      <c r="I8" s="131" t="s">
        <v>97</v>
      </c>
    </row>
    <row r="9" spans="1:9" ht="12.75">
      <c r="A9" s="3" t="s">
        <v>13</v>
      </c>
      <c r="B9" s="2">
        <v>2</v>
      </c>
      <c r="C9" s="62">
        <v>1</v>
      </c>
      <c r="D9" s="2">
        <v>3</v>
      </c>
      <c r="E9" s="2">
        <v>3</v>
      </c>
      <c r="F9" s="139">
        <f t="shared" si="0"/>
        <v>9</v>
      </c>
      <c r="H9" s="127">
        <v>-1</v>
      </c>
      <c r="I9" s="131" t="s">
        <v>102</v>
      </c>
    </row>
    <row r="10" spans="1:9" ht="12.75">
      <c r="A10" s="3" t="s">
        <v>14</v>
      </c>
      <c r="B10" s="2">
        <v>3</v>
      </c>
      <c r="C10" s="2">
        <v>3</v>
      </c>
      <c r="D10" s="2">
        <v>3</v>
      </c>
      <c r="E10" s="2">
        <v>3</v>
      </c>
      <c r="F10" s="138">
        <f t="shared" si="0"/>
        <v>12</v>
      </c>
      <c r="H10" s="127"/>
      <c r="I10" s="131" t="s">
        <v>95</v>
      </c>
    </row>
    <row r="11" spans="1:9" ht="12.75">
      <c r="A11" s="3" t="s">
        <v>15</v>
      </c>
      <c r="B11" s="2">
        <v>2</v>
      </c>
      <c r="C11" s="2">
        <v>3</v>
      </c>
      <c r="D11" s="2" t="s">
        <v>16</v>
      </c>
      <c r="E11" s="2">
        <v>2</v>
      </c>
      <c r="F11" s="138">
        <f t="shared" si="0"/>
        <v>7</v>
      </c>
      <c r="H11" s="127"/>
      <c r="I11" s="131" t="s">
        <v>110</v>
      </c>
    </row>
    <row r="12" spans="1:9" ht="12.75">
      <c r="A12" s="3" t="s">
        <v>17</v>
      </c>
      <c r="B12" s="2" t="s">
        <v>16</v>
      </c>
      <c r="C12" s="2" t="s">
        <v>16</v>
      </c>
      <c r="D12" s="2">
        <v>2</v>
      </c>
      <c r="E12" s="2">
        <v>2</v>
      </c>
      <c r="F12" s="138">
        <f t="shared" si="0"/>
        <v>4</v>
      </c>
      <c r="H12" s="127"/>
      <c r="I12" s="131" t="s">
        <v>98</v>
      </c>
    </row>
    <row r="13" spans="1:9" ht="12.75">
      <c r="A13" s="3" t="s">
        <v>18</v>
      </c>
      <c r="B13" s="2" t="s">
        <v>16</v>
      </c>
      <c r="C13" s="2">
        <v>3</v>
      </c>
      <c r="D13" s="2">
        <v>2</v>
      </c>
      <c r="E13" s="2">
        <v>2</v>
      </c>
      <c r="F13" s="138">
        <f t="shared" si="0"/>
        <v>7</v>
      </c>
      <c r="H13" s="127"/>
      <c r="I13" s="131" t="s">
        <v>99</v>
      </c>
    </row>
    <row r="14" spans="1:9" ht="12.75">
      <c r="A14" s="22" t="s">
        <v>33</v>
      </c>
      <c r="B14" s="21">
        <v>2</v>
      </c>
      <c r="C14" s="21">
        <v>2</v>
      </c>
      <c r="D14" s="21" t="s">
        <v>16</v>
      </c>
      <c r="E14" s="21" t="s">
        <v>16</v>
      </c>
      <c r="F14" s="147">
        <f aca="true" t="shared" si="1" ref="F14:F21">SUM(B14:E14)</f>
        <v>4</v>
      </c>
      <c r="H14" s="127"/>
      <c r="I14" s="131" t="s">
        <v>98</v>
      </c>
    </row>
    <row r="15" spans="1:9" ht="12.75">
      <c r="A15" s="3" t="s">
        <v>19</v>
      </c>
      <c r="B15" s="2" t="s">
        <v>16</v>
      </c>
      <c r="C15" s="62">
        <v>1</v>
      </c>
      <c r="D15" s="2">
        <v>2</v>
      </c>
      <c r="E15" s="2">
        <v>2</v>
      </c>
      <c r="F15" s="139">
        <f t="shared" si="1"/>
        <v>5</v>
      </c>
      <c r="H15" s="127">
        <v>-1</v>
      </c>
      <c r="I15" s="131" t="s">
        <v>98</v>
      </c>
    </row>
    <row r="16" spans="1:9" ht="12.75">
      <c r="A16" s="3" t="s">
        <v>20</v>
      </c>
      <c r="B16" s="2">
        <v>2</v>
      </c>
      <c r="C16" s="2" t="s">
        <v>16</v>
      </c>
      <c r="D16" s="2" t="s">
        <v>16</v>
      </c>
      <c r="E16" s="2" t="s">
        <v>16</v>
      </c>
      <c r="F16" s="138">
        <f t="shared" si="1"/>
        <v>2</v>
      </c>
      <c r="H16" s="127"/>
      <c r="I16" s="131" t="s">
        <v>100</v>
      </c>
    </row>
    <row r="17" spans="1:9" ht="12.75">
      <c r="A17" s="3" t="s">
        <v>21</v>
      </c>
      <c r="B17" s="2">
        <v>2</v>
      </c>
      <c r="C17" s="62">
        <v>1</v>
      </c>
      <c r="D17" s="2" t="s">
        <v>16</v>
      </c>
      <c r="E17" s="2" t="s">
        <v>16</v>
      </c>
      <c r="F17" s="139">
        <f t="shared" si="1"/>
        <v>3</v>
      </c>
      <c r="H17" s="127">
        <v>-0.5</v>
      </c>
      <c r="I17" s="131" t="s">
        <v>101</v>
      </c>
    </row>
    <row r="18" spans="1:9" ht="12.75">
      <c r="A18" s="3" t="s">
        <v>22</v>
      </c>
      <c r="B18" s="2">
        <v>2</v>
      </c>
      <c r="C18" s="62">
        <v>1</v>
      </c>
      <c r="D18" s="2" t="s">
        <v>16</v>
      </c>
      <c r="E18" s="2" t="s">
        <v>16</v>
      </c>
      <c r="F18" s="139">
        <f t="shared" si="1"/>
        <v>3</v>
      </c>
      <c r="H18" s="127">
        <v>-0.5</v>
      </c>
      <c r="I18" s="131" t="s">
        <v>101</v>
      </c>
    </row>
    <row r="19" spans="1:9" ht="12.75">
      <c r="A19" s="3" t="s">
        <v>23</v>
      </c>
      <c r="B19" s="2" t="s">
        <v>16</v>
      </c>
      <c r="C19" s="2" t="s">
        <v>16</v>
      </c>
      <c r="D19" s="2">
        <v>2</v>
      </c>
      <c r="E19" s="2">
        <v>2</v>
      </c>
      <c r="F19" s="138">
        <f t="shared" si="1"/>
        <v>4</v>
      </c>
      <c r="H19" s="127"/>
      <c r="I19" s="131" t="s">
        <v>98</v>
      </c>
    </row>
    <row r="20" spans="1:9" ht="12.75">
      <c r="A20" s="3" t="s">
        <v>24</v>
      </c>
      <c r="B20" s="2">
        <v>3</v>
      </c>
      <c r="C20" s="62">
        <v>2</v>
      </c>
      <c r="D20" s="2">
        <v>2</v>
      </c>
      <c r="E20" s="2">
        <v>2</v>
      </c>
      <c r="F20" s="139">
        <f t="shared" si="1"/>
        <v>9</v>
      </c>
      <c r="H20" s="127">
        <v>-1</v>
      </c>
      <c r="I20" s="131" t="s">
        <v>102</v>
      </c>
    </row>
    <row r="21" spans="1:9" ht="12.75">
      <c r="A21" s="7" t="s">
        <v>25</v>
      </c>
      <c r="B21" s="8">
        <f>SUM(B4:B20)</f>
        <v>30</v>
      </c>
      <c r="C21" s="8">
        <f>SUM(C4:C20)</f>
        <v>30</v>
      </c>
      <c r="D21" s="8">
        <f>SUM(D4:D20)</f>
        <v>29</v>
      </c>
      <c r="E21" s="8">
        <f>SUM(E4:E20)</f>
        <v>31</v>
      </c>
      <c r="F21" s="142">
        <f t="shared" si="1"/>
        <v>120</v>
      </c>
      <c r="H21" s="127"/>
      <c r="I21" s="132" t="s">
        <v>114</v>
      </c>
    </row>
    <row r="22" spans="1:9" ht="12.75">
      <c r="A22" s="7"/>
      <c r="B22" s="8"/>
      <c r="C22" s="8"/>
      <c r="D22" s="8"/>
      <c r="E22" s="8"/>
      <c r="F22" s="142"/>
      <c r="H22" s="127"/>
      <c r="I22" s="133"/>
    </row>
    <row r="23" spans="1:9" ht="12.75">
      <c r="A23" s="7" t="s">
        <v>26</v>
      </c>
      <c r="B23" s="8"/>
      <c r="C23" s="8"/>
      <c r="D23" s="63">
        <v>10</v>
      </c>
      <c r="E23" s="8"/>
      <c r="F23" s="143">
        <v>10</v>
      </c>
      <c r="H23" s="128">
        <v>-2</v>
      </c>
      <c r="I23" s="134" t="s">
        <v>104</v>
      </c>
    </row>
    <row r="24" spans="1:9" ht="12.75">
      <c r="A24" s="7" t="s">
        <v>27</v>
      </c>
      <c r="B24" s="8"/>
      <c r="C24" s="8"/>
      <c r="D24" s="8"/>
      <c r="E24" s="8"/>
      <c r="F24" s="143">
        <f>SUM(F21:F23)</f>
        <v>130</v>
      </c>
      <c r="H24" s="127">
        <v>-8</v>
      </c>
      <c r="I24" s="134" t="s">
        <v>115</v>
      </c>
    </row>
    <row r="25" ht="12.75">
      <c r="I25" s="135" t="s">
        <v>116</v>
      </c>
    </row>
    <row r="26" ht="12.75">
      <c r="I26" s="136">
        <v>130</v>
      </c>
    </row>
  </sheetData>
  <printOptions gridLines="1"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25" r:id="rId2"/>
  <headerFooter alignWithMargins="0">
    <oddHeader>&amp;LStundentafeln - Oberstufe&amp;C&amp;"Arial,Fett"&amp;16&amp;UWirtschaftskundliches Realgymnasium&amp;Rnach Entlastungsverordnung
(BGBl. II/283), 13. Juni 2003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A8" sqref="A8"/>
    </sheetView>
  </sheetViews>
  <sheetFormatPr defaultColWidth="11.421875" defaultRowHeight="12.75"/>
  <cols>
    <col min="1" max="1" width="32.57421875" style="0" customWidth="1"/>
    <col min="2" max="2" width="6.421875" style="21" customWidth="1"/>
    <col min="3" max="6" width="6.7109375" style="0" customWidth="1"/>
    <col min="7" max="7" width="8.00390625" style="0" customWidth="1"/>
  </cols>
  <sheetData>
    <row r="1" spans="1:7" ht="20.25">
      <c r="A1" s="110" t="s">
        <v>121</v>
      </c>
      <c r="B1" s="111"/>
      <c r="C1" s="2"/>
      <c r="D1" s="2"/>
      <c r="E1" s="2"/>
      <c r="F1" s="2"/>
      <c r="G1" s="2"/>
    </row>
    <row r="2" spans="1:7" ht="20.25">
      <c r="A2" s="112"/>
      <c r="B2" s="113"/>
      <c r="C2" s="64"/>
      <c r="D2" s="64"/>
      <c r="E2" s="64"/>
      <c r="F2" s="64"/>
      <c r="G2" s="64"/>
    </row>
    <row r="3" spans="1:10" ht="12.75">
      <c r="A3" s="109" t="s">
        <v>1</v>
      </c>
      <c r="B3" s="179" t="s">
        <v>91</v>
      </c>
      <c r="C3" s="6" t="s">
        <v>2</v>
      </c>
      <c r="D3" s="6" t="s">
        <v>3</v>
      </c>
      <c r="E3" s="6" t="s">
        <v>4</v>
      </c>
      <c r="F3" s="6" t="s">
        <v>5</v>
      </c>
      <c r="G3" s="137" t="s">
        <v>6</v>
      </c>
      <c r="I3" s="125" t="s">
        <v>81</v>
      </c>
      <c r="J3" s="151" t="s">
        <v>94</v>
      </c>
    </row>
    <row r="4" spans="1:10" ht="12.75">
      <c r="A4" s="17" t="s">
        <v>7</v>
      </c>
      <c r="B4" s="173">
        <v>2</v>
      </c>
      <c r="C4" s="2">
        <v>2</v>
      </c>
      <c r="D4" s="2">
        <v>2</v>
      </c>
      <c r="E4" s="2">
        <v>2</v>
      </c>
      <c r="F4" s="2">
        <v>2</v>
      </c>
      <c r="G4" s="138">
        <f>SUM(C4:F4)</f>
        <v>8</v>
      </c>
      <c r="I4" s="127"/>
      <c r="J4" s="131">
        <v>8</v>
      </c>
    </row>
    <row r="5" spans="1:10" ht="12.75">
      <c r="A5" s="17" t="s">
        <v>8</v>
      </c>
      <c r="B5" s="173">
        <v>6</v>
      </c>
      <c r="C5" s="2">
        <v>4</v>
      </c>
      <c r="D5" s="2">
        <v>3</v>
      </c>
      <c r="E5" s="2">
        <v>3</v>
      </c>
      <c r="F5" s="2">
        <v>3</v>
      </c>
      <c r="G5" s="138">
        <f>SUM(C5:F5)</f>
        <v>13</v>
      </c>
      <c r="I5" s="127"/>
      <c r="J5" s="131" t="s">
        <v>118</v>
      </c>
    </row>
    <row r="6" spans="1:10" ht="12.75">
      <c r="A6" s="17" t="s">
        <v>9</v>
      </c>
      <c r="B6" s="173">
        <v>6</v>
      </c>
      <c r="C6" s="62">
        <v>3</v>
      </c>
      <c r="D6" s="2">
        <v>3</v>
      </c>
      <c r="E6" s="2">
        <v>3</v>
      </c>
      <c r="F6" s="2">
        <v>3</v>
      </c>
      <c r="G6" s="139">
        <f>SUM(C6:F6)</f>
        <v>12</v>
      </c>
      <c r="I6" s="127">
        <v>-1</v>
      </c>
      <c r="J6" s="131" t="s">
        <v>95</v>
      </c>
    </row>
    <row r="7" spans="1:10" ht="12.75">
      <c r="A7" s="17" t="s">
        <v>29</v>
      </c>
      <c r="B7" s="173"/>
      <c r="C7" s="2">
        <v>4</v>
      </c>
      <c r="D7" s="2">
        <v>3</v>
      </c>
      <c r="E7" s="2">
        <v>3</v>
      </c>
      <c r="F7" s="2">
        <v>3</v>
      </c>
      <c r="G7" s="138">
        <f aca="true" t="shared" si="0" ref="G7:G22">SUM(C7:F7)</f>
        <v>13</v>
      </c>
      <c r="I7" s="127"/>
      <c r="J7" s="131" t="s">
        <v>96</v>
      </c>
    </row>
    <row r="8" spans="1:10" ht="12.75">
      <c r="A8" s="3" t="s">
        <v>143</v>
      </c>
      <c r="B8" s="217">
        <v>2</v>
      </c>
      <c r="C8" s="62">
        <v>1</v>
      </c>
      <c r="D8" s="2">
        <v>2</v>
      </c>
      <c r="E8" s="2">
        <v>2</v>
      </c>
      <c r="F8" s="2">
        <v>2</v>
      </c>
      <c r="G8" s="139">
        <f t="shared" si="0"/>
        <v>7</v>
      </c>
      <c r="I8" s="127">
        <v>-1</v>
      </c>
      <c r="J8" s="131" t="s">
        <v>97</v>
      </c>
    </row>
    <row r="9" spans="1:10" ht="12.75">
      <c r="A9" s="17" t="s">
        <v>13</v>
      </c>
      <c r="B9" s="217"/>
      <c r="C9" s="2">
        <v>2</v>
      </c>
      <c r="D9" s="62">
        <v>1</v>
      </c>
      <c r="E9" s="2">
        <v>2</v>
      </c>
      <c r="F9" s="2">
        <v>2</v>
      </c>
      <c r="G9" s="139">
        <f t="shared" si="0"/>
        <v>7</v>
      </c>
      <c r="I9" s="127">
        <v>-1</v>
      </c>
      <c r="J9" s="131" t="s">
        <v>97</v>
      </c>
    </row>
    <row r="10" spans="1:10" ht="12.75">
      <c r="A10" s="17" t="s">
        <v>14</v>
      </c>
      <c r="B10" s="173">
        <v>5</v>
      </c>
      <c r="C10" s="2">
        <v>4</v>
      </c>
      <c r="D10" s="2">
        <v>4</v>
      </c>
      <c r="E10" s="2">
        <v>4</v>
      </c>
      <c r="F10" s="62">
        <v>3</v>
      </c>
      <c r="G10" s="139">
        <f t="shared" si="0"/>
        <v>15</v>
      </c>
      <c r="I10" s="127">
        <v>-1</v>
      </c>
      <c r="J10" s="131" t="s">
        <v>108</v>
      </c>
    </row>
    <row r="11" spans="1:10" ht="12.75">
      <c r="A11" s="18" t="s">
        <v>15</v>
      </c>
      <c r="B11" s="172">
        <v>2</v>
      </c>
      <c r="C11" s="11">
        <v>2</v>
      </c>
      <c r="D11" s="11">
        <v>3</v>
      </c>
      <c r="E11" s="11">
        <v>2</v>
      </c>
      <c r="F11" s="11">
        <v>2</v>
      </c>
      <c r="G11" s="140">
        <f t="shared" si="0"/>
        <v>9</v>
      </c>
      <c r="I11" s="127"/>
      <c r="J11" s="131" t="s">
        <v>110</v>
      </c>
    </row>
    <row r="12" spans="1:10" ht="12.75">
      <c r="A12" s="19" t="s">
        <v>17</v>
      </c>
      <c r="B12" s="173"/>
      <c r="C12" s="13" t="s">
        <v>16</v>
      </c>
      <c r="D12" s="13" t="s">
        <v>16</v>
      </c>
      <c r="E12" s="13">
        <v>3</v>
      </c>
      <c r="F12" s="13">
        <v>3</v>
      </c>
      <c r="G12" s="138">
        <f t="shared" si="0"/>
        <v>6</v>
      </c>
      <c r="I12" s="127"/>
      <c r="J12" s="131" t="s">
        <v>99</v>
      </c>
    </row>
    <row r="13" spans="1:10" ht="12.75">
      <c r="A13" s="20" t="s">
        <v>18</v>
      </c>
      <c r="B13" s="174">
        <v>2</v>
      </c>
      <c r="C13" s="15" t="s">
        <v>16</v>
      </c>
      <c r="D13" s="15">
        <v>3</v>
      </c>
      <c r="E13" s="15">
        <v>3</v>
      </c>
      <c r="F13" s="15">
        <v>3</v>
      </c>
      <c r="G13" s="141">
        <f t="shared" si="0"/>
        <v>9</v>
      </c>
      <c r="I13" s="127"/>
      <c r="J13" s="131" t="s">
        <v>110</v>
      </c>
    </row>
    <row r="14" spans="1:10" ht="12.75">
      <c r="A14" s="18" t="s">
        <v>15</v>
      </c>
      <c r="B14" s="172"/>
      <c r="C14" s="11">
        <v>2</v>
      </c>
      <c r="D14" s="11">
        <v>3</v>
      </c>
      <c r="E14" s="11" t="s">
        <v>16</v>
      </c>
      <c r="F14" s="11">
        <v>2</v>
      </c>
      <c r="G14" s="140">
        <f t="shared" si="0"/>
        <v>7</v>
      </c>
      <c r="I14" s="127"/>
      <c r="J14" s="131" t="s">
        <v>110</v>
      </c>
    </row>
    <row r="15" spans="1:10" ht="12.75">
      <c r="A15" s="19" t="s">
        <v>17</v>
      </c>
      <c r="B15" s="173"/>
      <c r="C15" s="13" t="s">
        <v>16</v>
      </c>
      <c r="D15" s="13" t="s">
        <v>16</v>
      </c>
      <c r="E15" s="13">
        <v>3</v>
      </c>
      <c r="F15" s="13">
        <v>2</v>
      </c>
      <c r="G15" s="138">
        <f t="shared" si="0"/>
        <v>5</v>
      </c>
      <c r="I15" s="127"/>
      <c r="J15" s="131" t="s">
        <v>99</v>
      </c>
    </row>
    <row r="16" spans="1:10" ht="12.75">
      <c r="A16" s="19" t="s">
        <v>18</v>
      </c>
      <c r="B16" s="173"/>
      <c r="C16" s="13" t="s">
        <v>16</v>
      </c>
      <c r="D16" s="13">
        <v>3</v>
      </c>
      <c r="E16" s="13">
        <v>3</v>
      </c>
      <c r="F16" s="13">
        <v>2</v>
      </c>
      <c r="G16" s="138">
        <f t="shared" si="0"/>
        <v>8</v>
      </c>
      <c r="I16" s="127"/>
      <c r="J16" s="131" t="s">
        <v>110</v>
      </c>
    </row>
    <row r="17" spans="1:10" ht="12.75">
      <c r="A17" s="20" t="s">
        <v>30</v>
      </c>
      <c r="B17" s="174"/>
      <c r="C17" s="15" t="s">
        <v>16</v>
      </c>
      <c r="D17" s="15" t="s">
        <v>16</v>
      </c>
      <c r="E17" s="15">
        <v>2</v>
      </c>
      <c r="F17" s="15">
        <v>2</v>
      </c>
      <c r="G17" s="141">
        <f t="shared" si="0"/>
        <v>4</v>
      </c>
      <c r="I17" s="127"/>
      <c r="J17" s="131" t="s">
        <v>98</v>
      </c>
    </row>
    <row r="18" spans="1:10" ht="12.75">
      <c r="A18" s="17" t="s">
        <v>19</v>
      </c>
      <c r="B18" s="173"/>
      <c r="C18" s="2" t="s">
        <v>16</v>
      </c>
      <c r="D18" s="2" t="s">
        <v>16</v>
      </c>
      <c r="E18" s="2">
        <v>2</v>
      </c>
      <c r="F18" s="2">
        <v>2</v>
      </c>
      <c r="G18" s="138">
        <f t="shared" si="0"/>
        <v>4</v>
      </c>
      <c r="I18" s="127"/>
      <c r="J18" s="131" t="s">
        <v>98</v>
      </c>
    </row>
    <row r="19" spans="1:10" ht="12.75">
      <c r="A19" s="17" t="s">
        <v>20</v>
      </c>
      <c r="B19" s="173"/>
      <c r="C19" s="2">
        <v>2</v>
      </c>
      <c r="D19" s="2" t="s">
        <v>16</v>
      </c>
      <c r="E19" s="2" t="s">
        <v>16</v>
      </c>
      <c r="F19" s="2" t="s">
        <v>16</v>
      </c>
      <c r="G19" s="138">
        <f t="shared" si="0"/>
        <v>2</v>
      </c>
      <c r="I19" s="127"/>
      <c r="J19" s="131" t="s">
        <v>100</v>
      </c>
    </row>
    <row r="20" spans="1:10" ht="12.75">
      <c r="A20" s="17" t="s">
        <v>21</v>
      </c>
      <c r="B20" s="173">
        <v>2</v>
      </c>
      <c r="C20" s="2">
        <v>2</v>
      </c>
      <c r="D20" s="62">
        <v>1</v>
      </c>
      <c r="E20" s="2" t="s">
        <v>16</v>
      </c>
      <c r="F20" s="2" t="s">
        <v>16</v>
      </c>
      <c r="G20" s="139">
        <f t="shared" si="0"/>
        <v>3</v>
      </c>
      <c r="I20" s="127">
        <v>-0.5</v>
      </c>
      <c r="J20" s="131" t="s">
        <v>101</v>
      </c>
    </row>
    <row r="21" spans="1:10" ht="12.75">
      <c r="A21" s="17" t="s">
        <v>22</v>
      </c>
      <c r="B21" s="173">
        <v>2</v>
      </c>
      <c r="C21" s="2">
        <v>2</v>
      </c>
      <c r="D21" s="62">
        <v>1</v>
      </c>
      <c r="E21" s="2" t="s">
        <v>16</v>
      </c>
      <c r="F21" s="2" t="s">
        <v>16</v>
      </c>
      <c r="G21" s="139">
        <f t="shared" si="0"/>
        <v>3</v>
      </c>
      <c r="I21" s="127">
        <v>-0.5</v>
      </c>
      <c r="J21" s="131" t="s">
        <v>101</v>
      </c>
    </row>
    <row r="22" spans="1:10" ht="12.75">
      <c r="A22" s="17" t="s">
        <v>23</v>
      </c>
      <c r="B22" s="173"/>
      <c r="C22" s="2" t="s">
        <v>16</v>
      </c>
      <c r="D22" s="2" t="s">
        <v>16</v>
      </c>
      <c r="E22" s="2">
        <v>2</v>
      </c>
      <c r="F22" s="2">
        <v>2</v>
      </c>
      <c r="G22" s="138">
        <f t="shared" si="0"/>
        <v>4</v>
      </c>
      <c r="I22" s="127"/>
      <c r="J22" s="131" t="s">
        <v>98</v>
      </c>
    </row>
    <row r="23" spans="1:10" ht="12.75">
      <c r="A23" s="17" t="s">
        <v>24</v>
      </c>
      <c r="B23" s="173">
        <v>2</v>
      </c>
      <c r="C23" s="2">
        <v>3</v>
      </c>
      <c r="D23" s="62">
        <v>2</v>
      </c>
      <c r="E23" s="2">
        <v>2</v>
      </c>
      <c r="F23" s="2">
        <v>2</v>
      </c>
      <c r="G23" s="139">
        <f>SUM(C23:F23)</f>
        <v>9</v>
      </c>
      <c r="I23" s="127">
        <v>-1</v>
      </c>
      <c r="J23" s="131" t="s">
        <v>102</v>
      </c>
    </row>
    <row r="24" spans="1:10" ht="12.75">
      <c r="A24" s="16" t="s">
        <v>25</v>
      </c>
      <c r="B24" s="180">
        <v>31</v>
      </c>
      <c r="C24" s="8">
        <f>SUM(C4:C13)+SUM(C18:C23)</f>
        <v>31</v>
      </c>
      <c r="D24" s="8">
        <f>SUM(D4:D13)+SUM(D18:D23)</f>
        <v>28</v>
      </c>
      <c r="E24" s="8">
        <f>SUM(E4:E13)+SUM(E18:E23)</f>
        <v>33</v>
      </c>
      <c r="F24" s="8">
        <f>SUM(F4:F13)+SUM(F18:F23)</f>
        <v>32</v>
      </c>
      <c r="G24" s="143">
        <f>SUM(C24:F24)</f>
        <v>124</v>
      </c>
      <c r="I24" s="127"/>
      <c r="J24" s="132" t="s">
        <v>114</v>
      </c>
    </row>
    <row r="25" spans="1:10" ht="12.75">
      <c r="A25" s="16"/>
      <c r="B25" s="180"/>
      <c r="C25" s="8"/>
      <c r="D25" s="8"/>
      <c r="E25" s="8"/>
      <c r="F25" s="8"/>
      <c r="G25" s="142"/>
      <c r="I25" s="127"/>
      <c r="J25" s="133"/>
    </row>
    <row r="26" spans="1:10" ht="12.75">
      <c r="A26" s="16" t="s">
        <v>31</v>
      </c>
      <c r="B26" s="180"/>
      <c r="C26" s="8"/>
      <c r="D26" s="8"/>
      <c r="E26" s="63">
        <v>6</v>
      </c>
      <c r="F26" s="8"/>
      <c r="G26" s="143">
        <v>6</v>
      </c>
      <c r="I26" s="128">
        <v>-2</v>
      </c>
      <c r="J26" s="134" t="s">
        <v>104</v>
      </c>
    </row>
    <row r="27" spans="1:10" ht="12.75">
      <c r="A27" s="16" t="s">
        <v>27</v>
      </c>
      <c r="B27" s="180"/>
      <c r="C27" s="8"/>
      <c r="D27" s="8"/>
      <c r="E27" s="8"/>
      <c r="F27" s="8"/>
      <c r="G27" s="143">
        <f>SUM(G24:G26)</f>
        <v>130</v>
      </c>
      <c r="I27" s="127">
        <v>-8</v>
      </c>
      <c r="J27" s="134" t="s">
        <v>115</v>
      </c>
    </row>
    <row r="28" ht="12.75">
      <c r="J28" s="135" t="s">
        <v>116</v>
      </c>
    </row>
    <row r="29" ht="12.75">
      <c r="J29" s="136">
        <v>130</v>
      </c>
    </row>
  </sheetData>
  <mergeCells count="1">
    <mergeCell ref="B8:B9"/>
  </mergeCells>
  <printOptions gridLines="1"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15" r:id="rId4"/>
  <headerFooter alignWithMargins="0">
    <oddHeader>&amp;LStundentafeln - Oberstufe&amp;C&amp;"Arial,Fett"&amp;16&amp;UORG Nawi oder DG&amp;Rnach Entlastungsverordnung
(BGBl. II/283), 13. Juni 2003</oddHeader>
  </headerFooter>
  <drawing r:id="rId3"/>
  <legacyDrawing r:id="rId2"/>
  <oleObjects>
    <oleObject progId="Equation.2" shapeId="11272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8" sqref="A8"/>
    </sheetView>
  </sheetViews>
  <sheetFormatPr defaultColWidth="11.421875" defaultRowHeight="12.75"/>
  <cols>
    <col min="1" max="1" width="35.8515625" style="0" customWidth="1"/>
    <col min="2" max="2" width="7.00390625" style="21" customWidth="1"/>
    <col min="3" max="6" width="6.7109375" style="0" customWidth="1"/>
    <col min="7" max="7" width="7.421875" style="0" customWidth="1"/>
  </cols>
  <sheetData>
    <row r="1" spans="1:8" ht="20.25">
      <c r="A1" s="71" t="s">
        <v>119</v>
      </c>
      <c r="B1" s="114"/>
      <c r="C1" s="2"/>
      <c r="D1" s="2"/>
      <c r="E1" s="2"/>
      <c r="F1" s="2"/>
      <c r="G1" s="2"/>
      <c r="H1" s="86"/>
    </row>
    <row r="2" spans="1:8" ht="20.25">
      <c r="A2" s="71"/>
      <c r="B2" s="114"/>
      <c r="C2" s="2"/>
      <c r="D2" s="2"/>
      <c r="E2" s="2"/>
      <c r="F2" s="2"/>
      <c r="G2" s="2"/>
      <c r="H2" s="86"/>
    </row>
    <row r="3" spans="1:10" ht="12.75">
      <c r="A3" s="7" t="s">
        <v>1</v>
      </c>
      <c r="B3" s="176" t="s">
        <v>91</v>
      </c>
      <c r="C3" s="9" t="s">
        <v>2</v>
      </c>
      <c r="D3" s="9" t="s">
        <v>3</v>
      </c>
      <c r="E3" s="9" t="s">
        <v>4</v>
      </c>
      <c r="F3" s="9" t="s">
        <v>5</v>
      </c>
      <c r="G3" s="148" t="s">
        <v>6</v>
      </c>
      <c r="I3" s="125" t="s">
        <v>81</v>
      </c>
      <c r="J3" s="151" t="s">
        <v>94</v>
      </c>
    </row>
    <row r="4" spans="1:10" ht="12.75">
      <c r="A4" s="3" t="s">
        <v>7</v>
      </c>
      <c r="B4" s="170">
        <v>2</v>
      </c>
      <c r="C4" s="2">
        <v>2</v>
      </c>
      <c r="D4" s="2">
        <v>2</v>
      </c>
      <c r="E4" s="2">
        <v>2</v>
      </c>
      <c r="F4" s="2">
        <v>2</v>
      </c>
      <c r="G4" s="138">
        <f>SUM(C4:F4)</f>
        <v>8</v>
      </c>
      <c r="I4" s="127"/>
      <c r="J4" s="131">
        <v>8</v>
      </c>
    </row>
    <row r="5" spans="1:10" ht="12.75">
      <c r="A5" s="3" t="s">
        <v>8</v>
      </c>
      <c r="B5" s="170">
        <v>6</v>
      </c>
      <c r="C5" s="2">
        <v>4</v>
      </c>
      <c r="D5" s="2">
        <v>3</v>
      </c>
      <c r="E5" s="2">
        <v>3</v>
      </c>
      <c r="F5" s="2">
        <v>3</v>
      </c>
      <c r="G5" s="138">
        <f>SUM(C5:F5)</f>
        <v>13</v>
      </c>
      <c r="I5" s="127"/>
      <c r="J5" s="131" t="s">
        <v>118</v>
      </c>
    </row>
    <row r="6" spans="1:10" ht="12.75">
      <c r="A6" s="3" t="s">
        <v>9</v>
      </c>
      <c r="B6" s="170">
        <v>6</v>
      </c>
      <c r="C6" s="62">
        <v>3</v>
      </c>
      <c r="D6" s="2">
        <v>3</v>
      </c>
      <c r="E6" s="2">
        <v>3</v>
      </c>
      <c r="F6" s="2">
        <v>3</v>
      </c>
      <c r="G6" s="139">
        <f>SUM(C6:F6)</f>
        <v>12</v>
      </c>
      <c r="I6" s="127">
        <v>-1</v>
      </c>
      <c r="J6" s="131" t="s">
        <v>95</v>
      </c>
    </row>
    <row r="7" spans="1:10" ht="12.75">
      <c r="A7" s="3" t="s">
        <v>32</v>
      </c>
      <c r="B7" s="170"/>
      <c r="C7" s="24">
        <v>4</v>
      </c>
      <c r="D7" s="2">
        <v>3</v>
      </c>
      <c r="E7" s="2">
        <v>3</v>
      </c>
      <c r="F7" s="2">
        <v>3</v>
      </c>
      <c r="G7" s="147">
        <f aca="true" t="shared" si="0" ref="G7:G22">SUM(C7:F7)</f>
        <v>13</v>
      </c>
      <c r="I7" s="127"/>
      <c r="J7" s="131" t="s">
        <v>96</v>
      </c>
    </row>
    <row r="8" spans="1:10" ht="12.75">
      <c r="A8" s="3" t="s">
        <v>143</v>
      </c>
      <c r="B8" s="218">
        <v>2</v>
      </c>
      <c r="C8" s="62">
        <v>1</v>
      </c>
      <c r="D8" s="2">
        <v>2</v>
      </c>
      <c r="E8" s="2">
        <v>2</v>
      </c>
      <c r="F8" s="2">
        <v>2</v>
      </c>
      <c r="G8" s="139">
        <f t="shared" si="0"/>
        <v>7</v>
      </c>
      <c r="I8" s="127">
        <v>-1</v>
      </c>
      <c r="J8" s="131" t="s">
        <v>97</v>
      </c>
    </row>
    <row r="9" spans="1:10" ht="12.75">
      <c r="A9" s="3" t="s">
        <v>13</v>
      </c>
      <c r="B9" s="218"/>
      <c r="C9" s="2">
        <v>2</v>
      </c>
      <c r="D9" s="62">
        <v>1</v>
      </c>
      <c r="E9" s="2">
        <v>2</v>
      </c>
      <c r="F9" s="2">
        <v>2</v>
      </c>
      <c r="G9" s="139">
        <f t="shared" si="0"/>
        <v>7</v>
      </c>
      <c r="I9" s="127">
        <v>-1</v>
      </c>
      <c r="J9" s="131" t="s">
        <v>97</v>
      </c>
    </row>
    <row r="10" spans="1:10" ht="12.75">
      <c r="A10" s="3" t="s">
        <v>14</v>
      </c>
      <c r="B10" s="170">
        <v>5</v>
      </c>
      <c r="C10" s="2">
        <v>4</v>
      </c>
      <c r="D10" s="2">
        <v>3</v>
      </c>
      <c r="E10" s="2">
        <v>3</v>
      </c>
      <c r="F10" s="2">
        <v>3</v>
      </c>
      <c r="G10" s="138">
        <f t="shared" si="0"/>
        <v>13</v>
      </c>
      <c r="I10" s="127"/>
      <c r="J10" s="131" t="s">
        <v>118</v>
      </c>
    </row>
    <row r="11" spans="1:10" ht="12.75">
      <c r="A11" s="3" t="s">
        <v>15</v>
      </c>
      <c r="B11" s="170">
        <v>2</v>
      </c>
      <c r="C11" s="2">
        <v>2</v>
      </c>
      <c r="D11" s="2">
        <v>2</v>
      </c>
      <c r="E11" s="2" t="s">
        <v>16</v>
      </c>
      <c r="F11" s="2">
        <v>2</v>
      </c>
      <c r="G11" s="138">
        <f t="shared" si="0"/>
        <v>6</v>
      </c>
      <c r="I11" s="127"/>
      <c r="J11" s="131" t="s">
        <v>97</v>
      </c>
    </row>
    <row r="12" spans="1:10" ht="12.75">
      <c r="A12" s="3" t="s">
        <v>17</v>
      </c>
      <c r="B12" s="170"/>
      <c r="C12" s="2" t="s">
        <v>16</v>
      </c>
      <c r="D12" s="2" t="s">
        <v>16</v>
      </c>
      <c r="E12" s="2">
        <v>2</v>
      </c>
      <c r="F12" s="2">
        <v>2</v>
      </c>
      <c r="G12" s="138">
        <f t="shared" si="0"/>
        <v>4</v>
      </c>
      <c r="I12" s="127"/>
      <c r="J12" s="131" t="s">
        <v>98</v>
      </c>
    </row>
    <row r="13" spans="1:10" ht="12.75">
      <c r="A13" s="3" t="s">
        <v>18</v>
      </c>
      <c r="B13" s="170">
        <v>2</v>
      </c>
      <c r="C13" s="2" t="s">
        <v>16</v>
      </c>
      <c r="D13" s="62">
        <v>2</v>
      </c>
      <c r="E13" s="2">
        <v>2</v>
      </c>
      <c r="F13" s="2">
        <v>2</v>
      </c>
      <c r="G13" s="139">
        <f t="shared" si="0"/>
        <v>6</v>
      </c>
      <c r="I13" s="127">
        <v>-1</v>
      </c>
      <c r="J13" s="131" t="s">
        <v>99</v>
      </c>
    </row>
    <row r="14" spans="1:10" ht="12.75">
      <c r="A14" s="3" t="s">
        <v>19</v>
      </c>
      <c r="B14" s="170"/>
      <c r="C14" s="2" t="s">
        <v>16</v>
      </c>
      <c r="D14" s="2" t="s">
        <v>16</v>
      </c>
      <c r="E14" s="2">
        <v>2</v>
      </c>
      <c r="F14" s="2">
        <v>2</v>
      </c>
      <c r="G14" s="138">
        <f t="shared" si="0"/>
        <v>4</v>
      </c>
      <c r="I14" s="127"/>
      <c r="J14" s="131" t="s">
        <v>98</v>
      </c>
    </row>
    <row r="15" spans="1:10" ht="12.75">
      <c r="A15" s="3" t="s">
        <v>20</v>
      </c>
      <c r="B15" s="170"/>
      <c r="C15" s="2">
        <v>2</v>
      </c>
      <c r="D15" s="2" t="s">
        <v>16</v>
      </c>
      <c r="E15" s="2" t="s">
        <v>16</v>
      </c>
      <c r="F15" s="2" t="s">
        <v>16</v>
      </c>
      <c r="G15" s="138">
        <f t="shared" si="0"/>
        <v>2</v>
      </c>
      <c r="I15" s="127"/>
      <c r="J15" s="131" t="s">
        <v>100</v>
      </c>
    </row>
    <row r="16" spans="1:10" ht="12.75">
      <c r="A16" s="10" t="s">
        <v>21</v>
      </c>
      <c r="B16" s="177">
        <v>2</v>
      </c>
      <c r="C16" s="11">
        <v>2</v>
      </c>
      <c r="D16" s="115">
        <v>2</v>
      </c>
      <c r="E16" s="11">
        <v>2</v>
      </c>
      <c r="F16" s="11">
        <v>2</v>
      </c>
      <c r="G16" s="149">
        <f t="shared" si="0"/>
        <v>8</v>
      </c>
      <c r="I16" s="127">
        <v>-0.5</v>
      </c>
      <c r="J16" s="131" t="s">
        <v>102</v>
      </c>
    </row>
    <row r="17" spans="1:10" ht="12.75">
      <c r="A17" s="12" t="s">
        <v>34</v>
      </c>
      <c r="B17" s="170"/>
      <c r="C17" s="13">
        <v>2</v>
      </c>
      <c r="D17" s="13">
        <v>2</v>
      </c>
      <c r="E17" s="13">
        <v>2</v>
      </c>
      <c r="F17" s="13">
        <v>2</v>
      </c>
      <c r="G17" s="138">
        <f t="shared" si="0"/>
        <v>8</v>
      </c>
      <c r="I17" s="127"/>
      <c r="J17" s="131" t="s">
        <v>97</v>
      </c>
    </row>
    <row r="18" spans="1:10" ht="12.75">
      <c r="A18" s="14" t="s">
        <v>22</v>
      </c>
      <c r="B18" s="178">
        <v>2</v>
      </c>
      <c r="C18" s="15">
        <v>2</v>
      </c>
      <c r="D18" s="116">
        <v>2</v>
      </c>
      <c r="E18" s="15" t="s">
        <v>16</v>
      </c>
      <c r="F18" s="15" t="s">
        <v>16</v>
      </c>
      <c r="G18" s="150">
        <f t="shared" si="0"/>
        <v>4</v>
      </c>
      <c r="I18" s="127">
        <v>-0.5</v>
      </c>
      <c r="J18" s="131" t="s">
        <v>98</v>
      </c>
    </row>
    <row r="19" spans="1:10" ht="12.75">
      <c r="A19" s="10" t="s">
        <v>22</v>
      </c>
      <c r="B19" s="177">
        <v>2</v>
      </c>
      <c r="C19" s="11">
        <v>2</v>
      </c>
      <c r="D19" s="115">
        <v>2</v>
      </c>
      <c r="E19" s="11">
        <v>2</v>
      </c>
      <c r="F19" s="11">
        <v>2</v>
      </c>
      <c r="G19" s="149">
        <f t="shared" si="0"/>
        <v>8</v>
      </c>
      <c r="I19" s="127">
        <v>-0.5</v>
      </c>
      <c r="J19" s="131" t="s">
        <v>102</v>
      </c>
    </row>
    <row r="20" spans="1:10" ht="12.75">
      <c r="A20" s="12" t="s">
        <v>35</v>
      </c>
      <c r="B20" s="170"/>
      <c r="C20" s="13">
        <v>2</v>
      </c>
      <c r="D20" s="13">
        <v>2</v>
      </c>
      <c r="E20" s="13">
        <v>2</v>
      </c>
      <c r="F20" s="13">
        <v>2</v>
      </c>
      <c r="G20" s="138">
        <f t="shared" si="0"/>
        <v>8</v>
      </c>
      <c r="I20" s="127"/>
      <c r="J20" s="131" t="s">
        <v>97</v>
      </c>
    </row>
    <row r="21" spans="1:10" ht="12.75">
      <c r="A21" s="14" t="s">
        <v>21</v>
      </c>
      <c r="B21" s="178">
        <v>2</v>
      </c>
      <c r="C21" s="15">
        <v>2</v>
      </c>
      <c r="D21" s="116">
        <v>2</v>
      </c>
      <c r="E21" s="15" t="s">
        <v>16</v>
      </c>
      <c r="F21" s="15" t="s">
        <v>16</v>
      </c>
      <c r="G21" s="150">
        <f t="shared" si="0"/>
        <v>4</v>
      </c>
      <c r="I21" s="127">
        <v>-0.5</v>
      </c>
      <c r="J21" s="131" t="s">
        <v>98</v>
      </c>
    </row>
    <row r="22" spans="1:10" ht="12.75">
      <c r="A22" s="3" t="s">
        <v>24</v>
      </c>
      <c r="B22" s="170">
        <v>2</v>
      </c>
      <c r="C22" s="2">
        <v>3</v>
      </c>
      <c r="D22" s="62">
        <v>2</v>
      </c>
      <c r="E22" s="2">
        <v>2</v>
      </c>
      <c r="F22" s="2">
        <v>2</v>
      </c>
      <c r="G22" s="139">
        <f t="shared" si="0"/>
        <v>9</v>
      </c>
      <c r="I22" s="127">
        <v>-1</v>
      </c>
      <c r="J22" s="131" t="s">
        <v>102</v>
      </c>
    </row>
    <row r="23" spans="1:10" ht="12.75">
      <c r="A23" s="7" t="s">
        <v>25</v>
      </c>
      <c r="B23" s="171">
        <v>31</v>
      </c>
      <c r="C23" s="8">
        <f>SUM(C4:C18)+C22</f>
        <v>33</v>
      </c>
      <c r="D23" s="8">
        <f>SUM(D4:D18)+D22</f>
        <v>29</v>
      </c>
      <c r="E23" s="8">
        <f>SUM(E4:E18)+E22</f>
        <v>30</v>
      </c>
      <c r="F23" s="8">
        <f>SUM(F4:F18)+F22</f>
        <v>32</v>
      </c>
      <c r="G23" s="143">
        <f>SUM(G4:G18)+G22</f>
        <v>124</v>
      </c>
      <c r="I23" s="127"/>
      <c r="J23" s="132" t="s">
        <v>103</v>
      </c>
    </row>
    <row r="24" spans="1:10" ht="12.75">
      <c r="A24" s="7"/>
      <c r="B24" s="171"/>
      <c r="C24" s="8"/>
      <c r="D24" s="8"/>
      <c r="E24" s="8"/>
      <c r="F24" s="8"/>
      <c r="G24" s="142"/>
      <c r="I24" s="127"/>
      <c r="J24" s="133"/>
    </row>
    <row r="25" spans="1:10" ht="12.75">
      <c r="A25" s="7" t="s">
        <v>26</v>
      </c>
      <c r="B25" s="171"/>
      <c r="C25" s="8"/>
      <c r="D25" s="8"/>
      <c r="E25" s="63">
        <v>6</v>
      </c>
      <c r="F25" s="8"/>
      <c r="G25" s="143">
        <v>6</v>
      </c>
      <c r="I25" s="128">
        <v>-2</v>
      </c>
      <c r="J25" s="134" t="s">
        <v>104</v>
      </c>
    </row>
    <row r="26" spans="1:10" ht="12.75">
      <c r="A26" s="7" t="s">
        <v>27</v>
      </c>
      <c r="B26" s="171"/>
      <c r="C26" s="8"/>
      <c r="D26" s="8"/>
      <c r="E26" s="8"/>
      <c r="F26" s="8"/>
      <c r="G26" s="143">
        <f>SUM(G23:G25)</f>
        <v>130</v>
      </c>
      <c r="I26" s="127">
        <v>-8</v>
      </c>
      <c r="J26" s="134" t="s">
        <v>105</v>
      </c>
    </row>
    <row r="27" ht="12.75">
      <c r="J27" s="135" t="s">
        <v>106</v>
      </c>
    </row>
    <row r="28" ht="12.75">
      <c r="J28" s="136">
        <v>130</v>
      </c>
    </row>
  </sheetData>
  <mergeCells count="1">
    <mergeCell ref="B8:B9"/>
  </mergeCells>
  <printOptions gridLines="1"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15" r:id="rId4"/>
  <headerFooter alignWithMargins="0">
    <oddHeader>&amp;LStundentafeln - Oberstufe&amp;C&amp;"Arial,Fett"&amp;16&amp;UORG mit Instrum. oder Bild. Gest. und Werkerz.&amp;Rnach Entlastungsverordnung
(BGBl. II/283), 13. Juni 2003</oddHeader>
  </headerFooter>
  <drawing r:id="rId3"/>
  <legacyDrawing r:id="rId2"/>
  <oleObjects>
    <oleObject progId="Equation.2" shapeId="189731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A8" sqref="A8"/>
    </sheetView>
  </sheetViews>
  <sheetFormatPr defaultColWidth="11.421875" defaultRowHeight="12.75"/>
  <cols>
    <col min="1" max="1" width="40.7109375" style="0" customWidth="1"/>
    <col min="2" max="5" width="6.7109375" style="0" customWidth="1"/>
    <col min="6" max="6" width="3.00390625" style="0" customWidth="1"/>
    <col min="7" max="7" width="7.421875" style="0" customWidth="1"/>
  </cols>
  <sheetData>
    <row r="1" spans="1:8" ht="20.25">
      <c r="A1" s="84" t="s">
        <v>36</v>
      </c>
      <c r="B1" s="85"/>
      <c r="C1" s="85"/>
      <c r="D1" s="56"/>
      <c r="E1" s="56"/>
      <c r="F1" s="56"/>
      <c r="G1" s="86"/>
      <c r="H1" s="86"/>
    </row>
    <row r="2" spans="1:8" ht="20.25">
      <c r="A2" s="79"/>
      <c r="B2" s="80"/>
      <c r="C2" s="80"/>
      <c r="D2" s="26"/>
      <c r="E2" s="26"/>
      <c r="F2" s="26"/>
      <c r="G2" s="87"/>
      <c r="H2" s="86"/>
    </row>
    <row r="3" spans="1:9" ht="12.75">
      <c r="A3" s="95" t="s">
        <v>1</v>
      </c>
      <c r="B3" s="81" t="s">
        <v>89</v>
      </c>
      <c r="C3" s="82" t="s">
        <v>3</v>
      </c>
      <c r="D3" s="82" t="s">
        <v>4</v>
      </c>
      <c r="E3" s="82" t="s">
        <v>5</v>
      </c>
      <c r="F3" s="94"/>
      <c r="G3" s="152" t="s">
        <v>6</v>
      </c>
      <c r="I3" s="159" t="s">
        <v>81</v>
      </c>
    </row>
    <row r="4" spans="1:9" ht="12.75">
      <c r="A4" s="30" t="s">
        <v>7</v>
      </c>
      <c r="B4" s="31">
        <v>2</v>
      </c>
      <c r="C4" s="31">
        <v>2</v>
      </c>
      <c r="D4" s="31">
        <v>2</v>
      </c>
      <c r="E4" s="31">
        <v>2</v>
      </c>
      <c r="F4" s="32"/>
      <c r="G4" s="153">
        <f>SUM(B4:E4)</f>
        <v>8</v>
      </c>
      <c r="I4" s="127"/>
    </row>
    <row r="5" spans="1:9" ht="12.75">
      <c r="A5" s="30" t="s">
        <v>8</v>
      </c>
      <c r="B5" s="31">
        <v>3</v>
      </c>
      <c r="C5" s="31">
        <v>3</v>
      </c>
      <c r="D5" s="31">
        <v>3</v>
      </c>
      <c r="E5" s="31">
        <v>3</v>
      </c>
      <c r="F5" s="32"/>
      <c r="G5" s="154">
        <f aca="true" t="shared" si="0" ref="G5:G15">SUM(B5:E5)</f>
        <v>12</v>
      </c>
      <c r="I5" s="127"/>
    </row>
    <row r="6" spans="1:9" ht="12.75">
      <c r="A6" s="30" t="s">
        <v>9</v>
      </c>
      <c r="B6" s="31">
        <v>3</v>
      </c>
      <c r="C6" s="31">
        <v>3</v>
      </c>
      <c r="D6" s="31">
        <v>3</v>
      </c>
      <c r="E6" s="31">
        <v>3</v>
      </c>
      <c r="F6" s="32"/>
      <c r="G6" s="154">
        <f t="shared" si="0"/>
        <v>12</v>
      </c>
      <c r="I6" s="127"/>
    </row>
    <row r="7" spans="1:9" ht="12.75">
      <c r="A7" s="30" t="s">
        <v>10</v>
      </c>
      <c r="B7" s="88">
        <v>3</v>
      </c>
      <c r="C7" s="31">
        <v>3</v>
      </c>
      <c r="D7" s="31">
        <v>3</v>
      </c>
      <c r="E7" s="31">
        <v>3</v>
      </c>
      <c r="F7" s="32"/>
      <c r="G7" s="155">
        <f t="shared" si="0"/>
        <v>12</v>
      </c>
      <c r="I7" s="127">
        <v>-1</v>
      </c>
    </row>
    <row r="8" spans="1:9" ht="12.75">
      <c r="A8" s="3" t="s">
        <v>143</v>
      </c>
      <c r="B8" s="88">
        <v>1</v>
      </c>
      <c r="C8" s="31">
        <v>2</v>
      </c>
      <c r="D8" s="31">
        <v>2</v>
      </c>
      <c r="E8" s="31">
        <v>2</v>
      </c>
      <c r="F8" s="32"/>
      <c r="G8" s="155">
        <f t="shared" si="0"/>
        <v>7</v>
      </c>
      <c r="I8" s="127">
        <v>-1</v>
      </c>
    </row>
    <row r="9" spans="1:9" ht="12.75">
      <c r="A9" s="30" t="s">
        <v>13</v>
      </c>
      <c r="B9" s="31">
        <v>2</v>
      </c>
      <c r="C9" s="88">
        <v>1</v>
      </c>
      <c r="D9" s="31">
        <v>2</v>
      </c>
      <c r="E9" s="31">
        <v>2</v>
      </c>
      <c r="F9" s="32"/>
      <c r="G9" s="155">
        <f t="shared" si="0"/>
        <v>7</v>
      </c>
      <c r="I9" s="127">
        <v>-1</v>
      </c>
    </row>
    <row r="10" spans="1:9" ht="12.75">
      <c r="A10" s="30" t="s">
        <v>14</v>
      </c>
      <c r="B10" s="31">
        <v>3</v>
      </c>
      <c r="C10" s="31">
        <v>3</v>
      </c>
      <c r="D10" s="31">
        <v>3</v>
      </c>
      <c r="E10" s="31">
        <v>3</v>
      </c>
      <c r="F10" s="32"/>
      <c r="G10" s="154">
        <f t="shared" si="0"/>
        <v>12</v>
      </c>
      <c r="I10" s="127"/>
    </row>
    <row r="11" spans="1:9" ht="12.75">
      <c r="A11" s="30" t="s">
        <v>15</v>
      </c>
      <c r="B11" s="31">
        <v>2</v>
      </c>
      <c r="C11" s="31">
        <v>2</v>
      </c>
      <c r="D11" s="31" t="s">
        <v>16</v>
      </c>
      <c r="E11" s="31">
        <v>2</v>
      </c>
      <c r="F11" s="32"/>
      <c r="G11" s="154">
        <f t="shared" si="0"/>
        <v>6</v>
      </c>
      <c r="I11" s="127"/>
    </row>
    <row r="12" spans="1:9" ht="12.75">
      <c r="A12" s="30" t="s">
        <v>17</v>
      </c>
      <c r="B12" s="31" t="s">
        <v>16</v>
      </c>
      <c r="C12" s="31" t="s">
        <v>16</v>
      </c>
      <c r="D12" s="31">
        <v>2</v>
      </c>
      <c r="E12" s="31">
        <v>2</v>
      </c>
      <c r="F12" s="32"/>
      <c r="G12" s="154">
        <f t="shared" si="0"/>
        <v>4</v>
      </c>
      <c r="I12" s="127"/>
    </row>
    <row r="13" spans="1:9" ht="12.75">
      <c r="A13" s="30" t="s">
        <v>18</v>
      </c>
      <c r="B13" s="31" t="s">
        <v>16</v>
      </c>
      <c r="C13" s="31">
        <v>3</v>
      </c>
      <c r="D13" s="31">
        <v>2</v>
      </c>
      <c r="E13" s="31">
        <v>2</v>
      </c>
      <c r="F13" s="32"/>
      <c r="G13" s="154">
        <f t="shared" si="0"/>
        <v>7</v>
      </c>
      <c r="I13" s="127"/>
    </row>
    <row r="14" spans="1:9" ht="12.75">
      <c r="A14" s="30" t="s">
        <v>19</v>
      </c>
      <c r="B14" s="31" t="s">
        <v>16</v>
      </c>
      <c r="C14" s="31" t="s">
        <v>16</v>
      </c>
      <c r="D14" s="31">
        <v>2</v>
      </c>
      <c r="E14" s="31">
        <v>2</v>
      </c>
      <c r="F14" s="32"/>
      <c r="G14" s="154">
        <f t="shared" si="0"/>
        <v>4</v>
      </c>
      <c r="I14" s="127"/>
    </row>
    <row r="15" spans="1:9" ht="12.75">
      <c r="A15" s="34" t="s">
        <v>20</v>
      </c>
      <c r="B15" s="35">
        <v>2</v>
      </c>
      <c r="C15" s="31" t="s">
        <v>16</v>
      </c>
      <c r="D15" s="31" t="s">
        <v>16</v>
      </c>
      <c r="E15" s="31" t="s">
        <v>16</v>
      </c>
      <c r="F15" s="32"/>
      <c r="G15" s="154">
        <f t="shared" si="0"/>
        <v>2</v>
      </c>
      <c r="I15" s="127"/>
    </row>
    <row r="16" spans="1:9" ht="12.75">
      <c r="A16" s="36" t="s">
        <v>21</v>
      </c>
      <c r="B16" s="37">
        <v>4</v>
      </c>
      <c r="C16" s="98">
        <v>3</v>
      </c>
      <c r="D16" s="37">
        <v>4</v>
      </c>
      <c r="E16" s="98">
        <v>3</v>
      </c>
      <c r="F16" s="96">
        <v>14</v>
      </c>
      <c r="G16" s="153"/>
      <c r="I16" s="127"/>
    </row>
    <row r="17" spans="1:9" ht="12.75">
      <c r="A17" s="39" t="s">
        <v>22</v>
      </c>
      <c r="B17" s="40">
        <v>2</v>
      </c>
      <c r="C17" s="40">
        <v>2</v>
      </c>
      <c r="D17" s="40">
        <v>2</v>
      </c>
      <c r="E17" s="40">
        <v>2</v>
      </c>
      <c r="F17" s="41">
        <f>SUM(B17:E17)</f>
        <v>8</v>
      </c>
      <c r="G17" s="154"/>
      <c r="I17" s="127"/>
    </row>
    <row r="18" spans="1:9" ht="12.75">
      <c r="A18" s="36" t="s">
        <v>21</v>
      </c>
      <c r="B18" s="43">
        <v>2</v>
      </c>
      <c r="C18" s="43">
        <v>2</v>
      </c>
      <c r="D18" s="43">
        <v>2</v>
      </c>
      <c r="E18" s="43">
        <v>2</v>
      </c>
      <c r="F18" s="38">
        <f>SUM(B18:E18)</f>
        <v>8</v>
      </c>
      <c r="G18" s="156">
        <v>22</v>
      </c>
      <c r="I18" s="127">
        <v>-2</v>
      </c>
    </row>
    <row r="19" spans="1:9" ht="12.75">
      <c r="A19" s="39" t="s">
        <v>22</v>
      </c>
      <c r="B19" s="40">
        <v>4</v>
      </c>
      <c r="C19" s="99">
        <v>3</v>
      </c>
      <c r="D19" s="40">
        <v>4</v>
      </c>
      <c r="E19" s="99">
        <v>3</v>
      </c>
      <c r="F19" s="97">
        <v>14</v>
      </c>
      <c r="G19" s="157"/>
      <c r="I19" s="127"/>
    </row>
    <row r="20" spans="1:9" ht="12.75">
      <c r="A20" s="44" t="s">
        <v>37</v>
      </c>
      <c r="B20" s="45">
        <v>2</v>
      </c>
      <c r="C20" s="45">
        <v>2</v>
      </c>
      <c r="D20" s="45" t="s">
        <v>38</v>
      </c>
      <c r="E20" s="45" t="s">
        <v>39</v>
      </c>
      <c r="F20" s="42"/>
      <c r="G20" s="154">
        <f>SUM(B20:E20)</f>
        <v>4</v>
      </c>
      <c r="I20" s="127"/>
    </row>
    <row r="21" spans="1:9" ht="12.75">
      <c r="A21" s="46" t="s">
        <v>24</v>
      </c>
      <c r="B21" s="26">
        <v>3</v>
      </c>
      <c r="C21" s="93">
        <v>2</v>
      </c>
      <c r="D21" s="26">
        <v>2</v>
      </c>
      <c r="E21" s="26">
        <v>2</v>
      </c>
      <c r="F21" s="32"/>
      <c r="G21" s="155">
        <f>SUM(B21:E21)</f>
        <v>9</v>
      </c>
      <c r="I21" s="127">
        <v>-1</v>
      </c>
    </row>
    <row r="22" spans="1:9" ht="12.75">
      <c r="A22" s="46" t="s">
        <v>25</v>
      </c>
      <c r="B22" s="26">
        <f>SUM(B4:B15)+SUM(B18:B21)</f>
        <v>32</v>
      </c>
      <c r="C22" s="26">
        <f>SUM(C4:C15)+SUM(C18:C21)</f>
        <v>31</v>
      </c>
      <c r="D22" s="26">
        <f>SUM(D4:D15)+SUM(D18:D21)</f>
        <v>32</v>
      </c>
      <c r="E22" s="26">
        <f>SUM(E4:E15)+SUM(E18:E21)</f>
        <v>33</v>
      </c>
      <c r="F22" s="33"/>
      <c r="G22" s="153">
        <f>SUM(B22:E22)</f>
        <v>128</v>
      </c>
      <c r="I22" s="127"/>
    </row>
    <row r="23" spans="1:9" ht="12.75">
      <c r="A23" s="46"/>
      <c r="B23" s="26"/>
      <c r="C23" s="26"/>
      <c r="D23" s="26"/>
      <c r="E23" s="26"/>
      <c r="F23" s="33"/>
      <c r="G23" s="153"/>
      <c r="I23" s="127"/>
    </row>
    <row r="24" spans="1:9" ht="12.75">
      <c r="A24" s="46" t="s">
        <v>26</v>
      </c>
      <c r="B24" s="26"/>
      <c r="C24" s="26"/>
      <c r="D24" s="93">
        <v>6</v>
      </c>
      <c r="E24" s="26"/>
      <c r="F24" s="47"/>
      <c r="G24" s="158">
        <v>6</v>
      </c>
      <c r="I24" s="128">
        <v>-2</v>
      </c>
    </row>
    <row r="25" spans="1:9" ht="12.75">
      <c r="A25" s="46" t="s">
        <v>27</v>
      </c>
      <c r="B25" s="26"/>
      <c r="C25" s="26"/>
      <c r="D25" s="26"/>
      <c r="E25" s="26"/>
      <c r="F25" s="47"/>
      <c r="G25" s="158">
        <f>SUM(G22:G24)</f>
        <v>134</v>
      </c>
      <c r="I25" s="127">
        <v>-8</v>
      </c>
    </row>
  </sheetData>
  <printOptions gridLines="1"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10" r:id="rId5"/>
  <headerFooter alignWithMargins="0">
    <oddHeader>&amp;LStundentafeln - Oberstufe&amp;C&amp;"Arial,Fett"&amp;16&amp;UGymn. mus. Ausbildung&amp;Rnach Entlastungsverordnung
(BGBl. II/283), 13. juni 2003</oddHeader>
  </headerFooter>
  <drawing r:id="rId4"/>
  <legacyDrawing r:id="rId3"/>
  <oleObjects>
    <oleObject progId="Equation.2" shapeId="867945" r:id="rId1"/>
    <oleObject progId="Equation.2" shapeId="1043434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8" sqref="A8"/>
    </sheetView>
  </sheetViews>
  <sheetFormatPr defaultColWidth="11.421875" defaultRowHeight="12.75"/>
  <cols>
    <col min="1" max="1" width="35.57421875" style="0" customWidth="1"/>
    <col min="2" max="5" width="6.7109375" style="0" customWidth="1"/>
    <col min="6" max="6" width="3.00390625" style="0" customWidth="1"/>
    <col min="7" max="7" width="7.421875" style="0" customWidth="1"/>
  </cols>
  <sheetData>
    <row r="1" spans="1:9" ht="20.25">
      <c r="A1" s="84" t="s">
        <v>40</v>
      </c>
      <c r="B1" s="85"/>
      <c r="C1" s="85"/>
      <c r="D1" s="85"/>
      <c r="E1" s="56"/>
      <c r="F1" s="56"/>
      <c r="G1" s="86"/>
      <c r="H1" s="86"/>
      <c r="I1" s="86"/>
    </row>
    <row r="2" spans="1:9" ht="20.25">
      <c r="A2" s="84"/>
      <c r="B2" s="85"/>
      <c r="C2" s="85"/>
      <c r="D2" s="85"/>
      <c r="E2" s="56"/>
      <c r="F2" s="56"/>
      <c r="G2" s="86"/>
      <c r="H2" s="86"/>
      <c r="I2" s="86"/>
    </row>
    <row r="3" spans="1:9" ht="12.75">
      <c r="A3" s="100" t="s">
        <v>1</v>
      </c>
      <c r="B3" s="27" t="s">
        <v>2</v>
      </c>
      <c r="C3" s="28" t="s">
        <v>3</v>
      </c>
      <c r="D3" s="28" t="s">
        <v>4</v>
      </c>
      <c r="E3" s="28" t="s">
        <v>5</v>
      </c>
      <c r="F3" s="29"/>
      <c r="G3" s="148" t="s">
        <v>6</v>
      </c>
      <c r="I3" s="125" t="s">
        <v>81</v>
      </c>
    </row>
    <row r="4" spans="1:9" ht="12.75">
      <c r="A4" s="30" t="s">
        <v>7</v>
      </c>
      <c r="B4" s="31">
        <v>2</v>
      </c>
      <c r="C4" s="31">
        <v>2</v>
      </c>
      <c r="D4" s="31">
        <v>2</v>
      </c>
      <c r="E4" s="31">
        <v>2</v>
      </c>
      <c r="F4" s="32"/>
      <c r="G4" s="153">
        <f>SUM(B4:E4)</f>
        <v>8</v>
      </c>
      <c r="I4" s="127"/>
    </row>
    <row r="5" spans="1:9" ht="12.75">
      <c r="A5" s="30" t="s">
        <v>8</v>
      </c>
      <c r="B5" s="31">
        <v>3</v>
      </c>
      <c r="C5" s="31">
        <v>3</v>
      </c>
      <c r="D5" s="31">
        <v>3</v>
      </c>
      <c r="E5" s="31">
        <v>3</v>
      </c>
      <c r="F5" s="32"/>
      <c r="G5" s="154">
        <f aca="true" t="shared" si="0" ref="G5:G15">SUM(B5:E5)</f>
        <v>12</v>
      </c>
      <c r="I5" s="127"/>
    </row>
    <row r="6" spans="1:9" ht="12.75">
      <c r="A6" s="30" t="s">
        <v>9</v>
      </c>
      <c r="B6" s="31">
        <v>3</v>
      </c>
      <c r="C6" s="31">
        <v>3</v>
      </c>
      <c r="D6" s="31">
        <v>3</v>
      </c>
      <c r="E6" s="31">
        <v>3</v>
      </c>
      <c r="F6" s="32"/>
      <c r="G6" s="154">
        <f t="shared" si="0"/>
        <v>12</v>
      </c>
      <c r="I6" s="127"/>
    </row>
    <row r="7" spans="1:9" ht="12.75">
      <c r="A7" s="30" t="s">
        <v>41</v>
      </c>
      <c r="B7" s="88">
        <v>3</v>
      </c>
      <c r="C7" s="31">
        <v>3</v>
      </c>
      <c r="D7" s="31">
        <v>3</v>
      </c>
      <c r="E7" s="31">
        <v>3</v>
      </c>
      <c r="F7" s="32"/>
      <c r="G7" s="155">
        <f t="shared" si="0"/>
        <v>12</v>
      </c>
      <c r="I7" s="127">
        <v>-1</v>
      </c>
    </row>
    <row r="8" spans="1:9" ht="12.75">
      <c r="A8" s="3" t="s">
        <v>143</v>
      </c>
      <c r="B8" s="88">
        <v>1</v>
      </c>
      <c r="C8" s="31">
        <v>2</v>
      </c>
      <c r="D8" s="31">
        <v>2</v>
      </c>
      <c r="E8" s="31">
        <v>2</v>
      </c>
      <c r="F8" s="32"/>
      <c r="G8" s="155">
        <f t="shared" si="0"/>
        <v>7</v>
      </c>
      <c r="I8" s="127">
        <v>-1</v>
      </c>
    </row>
    <row r="9" spans="1:9" ht="12.75">
      <c r="A9" s="30" t="s">
        <v>13</v>
      </c>
      <c r="B9" s="31">
        <v>2</v>
      </c>
      <c r="C9" s="88">
        <v>1</v>
      </c>
      <c r="D9" s="31">
        <v>2</v>
      </c>
      <c r="E9" s="31">
        <v>2</v>
      </c>
      <c r="F9" s="32"/>
      <c r="G9" s="155">
        <f t="shared" si="0"/>
        <v>7</v>
      </c>
      <c r="I9" s="127">
        <v>-1</v>
      </c>
    </row>
    <row r="10" spans="1:9" ht="12.75">
      <c r="A10" s="30" t="s">
        <v>14</v>
      </c>
      <c r="B10" s="31">
        <v>3</v>
      </c>
      <c r="C10" s="31">
        <v>3</v>
      </c>
      <c r="D10" s="31">
        <v>3</v>
      </c>
      <c r="E10" s="31">
        <v>3</v>
      </c>
      <c r="F10" s="32"/>
      <c r="G10" s="154">
        <f t="shared" si="0"/>
        <v>12</v>
      </c>
      <c r="I10" s="127"/>
    </row>
    <row r="11" spans="1:9" ht="12.75">
      <c r="A11" s="30" t="s">
        <v>15</v>
      </c>
      <c r="B11" s="31">
        <v>2</v>
      </c>
      <c r="C11" s="31">
        <v>2</v>
      </c>
      <c r="D11" s="31" t="s">
        <v>16</v>
      </c>
      <c r="E11" s="31">
        <v>2</v>
      </c>
      <c r="F11" s="32"/>
      <c r="G11" s="154">
        <f t="shared" si="0"/>
        <v>6</v>
      </c>
      <c r="I11" s="127"/>
    </row>
    <row r="12" spans="1:9" ht="12.75">
      <c r="A12" s="30" t="s">
        <v>17</v>
      </c>
      <c r="B12" s="31" t="s">
        <v>16</v>
      </c>
      <c r="C12" s="31" t="s">
        <v>16</v>
      </c>
      <c r="D12" s="31">
        <v>2</v>
      </c>
      <c r="E12" s="31">
        <v>2</v>
      </c>
      <c r="F12" s="32"/>
      <c r="G12" s="154">
        <f t="shared" si="0"/>
        <v>4</v>
      </c>
      <c r="I12" s="127"/>
    </row>
    <row r="13" spans="1:9" ht="12.75">
      <c r="A13" s="30" t="s">
        <v>18</v>
      </c>
      <c r="B13" s="31" t="s">
        <v>16</v>
      </c>
      <c r="C13" s="88">
        <v>2</v>
      </c>
      <c r="D13" s="31">
        <v>2</v>
      </c>
      <c r="E13" s="31">
        <v>2</v>
      </c>
      <c r="F13" s="32"/>
      <c r="G13" s="155">
        <f t="shared" si="0"/>
        <v>6</v>
      </c>
      <c r="I13" s="127">
        <v>-1</v>
      </c>
    </row>
    <row r="14" spans="1:9" ht="12.75">
      <c r="A14" s="30" t="s">
        <v>19</v>
      </c>
      <c r="B14" s="31" t="s">
        <v>16</v>
      </c>
      <c r="C14" s="31" t="s">
        <v>16</v>
      </c>
      <c r="D14" s="31">
        <v>2</v>
      </c>
      <c r="E14" s="31">
        <v>2</v>
      </c>
      <c r="F14" s="32"/>
      <c r="G14" s="154">
        <f t="shared" si="0"/>
        <v>4</v>
      </c>
      <c r="I14" s="127"/>
    </row>
    <row r="15" spans="1:9" ht="12.75">
      <c r="A15" s="34" t="s">
        <v>20</v>
      </c>
      <c r="B15" s="35">
        <v>2</v>
      </c>
      <c r="C15" s="31" t="s">
        <v>16</v>
      </c>
      <c r="D15" s="31" t="s">
        <v>16</v>
      </c>
      <c r="E15" s="31" t="s">
        <v>16</v>
      </c>
      <c r="F15" s="32"/>
      <c r="G15" s="154">
        <f t="shared" si="0"/>
        <v>2</v>
      </c>
      <c r="I15" s="127"/>
    </row>
    <row r="16" spans="1:9" ht="12.75">
      <c r="A16" s="36" t="s">
        <v>21</v>
      </c>
      <c r="B16" s="98">
        <v>4</v>
      </c>
      <c r="C16" s="98">
        <v>4</v>
      </c>
      <c r="D16" s="37">
        <v>5</v>
      </c>
      <c r="E16" s="37">
        <v>4</v>
      </c>
      <c r="F16" s="38">
        <f aca="true" t="shared" si="1" ref="F16:F25">SUM(B16:E16)</f>
        <v>17</v>
      </c>
      <c r="G16" s="153"/>
      <c r="I16" s="127"/>
    </row>
    <row r="17" spans="1:9" ht="12.75">
      <c r="A17" s="48" t="s">
        <v>34</v>
      </c>
      <c r="B17" s="43">
        <v>2</v>
      </c>
      <c r="C17" s="43">
        <v>2</v>
      </c>
      <c r="D17" s="43">
        <v>2</v>
      </c>
      <c r="E17" s="43">
        <v>2</v>
      </c>
      <c r="F17" s="42">
        <f t="shared" si="1"/>
        <v>8</v>
      </c>
      <c r="G17" s="154"/>
      <c r="I17" s="127"/>
    </row>
    <row r="18" spans="1:9" ht="12.75">
      <c r="A18" s="39" t="s">
        <v>22</v>
      </c>
      <c r="B18" s="40">
        <v>2</v>
      </c>
      <c r="C18" s="40">
        <v>2</v>
      </c>
      <c r="D18" s="40" t="s">
        <v>38</v>
      </c>
      <c r="E18" s="40" t="s">
        <v>38</v>
      </c>
      <c r="F18" s="41">
        <f t="shared" si="1"/>
        <v>4</v>
      </c>
      <c r="G18" s="154"/>
      <c r="I18" s="127"/>
    </row>
    <row r="19" spans="1:9" ht="12.75">
      <c r="A19" s="36" t="s">
        <v>21</v>
      </c>
      <c r="B19" s="98">
        <v>4</v>
      </c>
      <c r="C19" s="98">
        <v>4</v>
      </c>
      <c r="D19" s="37">
        <v>5</v>
      </c>
      <c r="E19" s="37">
        <v>4</v>
      </c>
      <c r="F19" s="38">
        <f t="shared" si="1"/>
        <v>17</v>
      </c>
      <c r="G19" s="154"/>
      <c r="I19" s="127"/>
    </row>
    <row r="20" spans="1:9" ht="12.75">
      <c r="A20" s="48" t="s">
        <v>34</v>
      </c>
      <c r="B20" s="43">
        <v>2</v>
      </c>
      <c r="C20" s="43">
        <v>2</v>
      </c>
      <c r="D20" s="43" t="s">
        <v>38</v>
      </c>
      <c r="E20" s="43" t="s">
        <v>38</v>
      </c>
      <c r="F20" s="42">
        <f t="shared" si="1"/>
        <v>4</v>
      </c>
      <c r="G20" s="154"/>
      <c r="I20" s="127"/>
    </row>
    <row r="21" spans="1:9" ht="12.75">
      <c r="A21" s="39" t="s">
        <v>22</v>
      </c>
      <c r="B21" s="40">
        <v>2</v>
      </c>
      <c r="C21" s="40">
        <v>2</v>
      </c>
      <c r="D21" s="40">
        <v>2</v>
      </c>
      <c r="E21" s="40">
        <v>2</v>
      </c>
      <c r="F21" s="41">
        <f t="shared" si="1"/>
        <v>8</v>
      </c>
      <c r="G21" s="156">
        <v>29</v>
      </c>
      <c r="I21" s="127">
        <v>-2</v>
      </c>
    </row>
    <row r="22" spans="1:9" ht="12.75">
      <c r="A22" s="48" t="s">
        <v>22</v>
      </c>
      <c r="B22" s="101">
        <v>6</v>
      </c>
      <c r="C22" s="101">
        <v>6</v>
      </c>
      <c r="D22" s="43">
        <v>7</v>
      </c>
      <c r="E22" s="43">
        <v>6</v>
      </c>
      <c r="F22" s="38">
        <f t="shared" si="1"/>
        <v>25</v>
      </c>
      <c r="G22" s="160"/>
      <c r="I22" s="127"/>
    </row>
    <row r="23" spans="1:9" ht="12.75">
      <c r="A23" s="39" t="s">
        <v>21</v>
      </c>
      <c r="B23" s="40">
        <v>2</v>
      </c>
      <c r="C23" s="40">
        <v>2</v>
      </c>
      <c r="D23" s="40" t="s">
        <v>38</v>
      </c>
      <c r="E23" s="40" t="s">
        <v>38</v>
      </c>
      <c r="F23" s="41">
        <f t="shared" si="1"/>
        <v>4</v>
      </c>
      <c r="G23" s="154"/>
      <c r="I23" s="127"/>
    </row>
    <row r="24" spans="1:9" ht="12.75">
      <c r="A24" s="48" t="s">
        <v>22</v>
      </c>
      <c r="B24" s="101">
        <v>6</v>
      </c>
      <c r="C24" s="101">
        <v>6</v>
      </c>
      <c r="D24" s="43">
        <v>5</v>
      </c>
      <c r="E24" s="43">
        <v>4</v>
      </c>
      <c r="F24" s="38">
        <f t="shared" si="1"/>
        <v>21</v>
      </c>
      <c r="G24" s="160"/>
      <c r="I24" s="127"/>
    </row>
    <row r="25" spans="1:9" ht="12.75">
      <c r="A25" s="39" t="s">
        <v>21</v>
      </c>
      <c r="B25" s="40">
        <v>2</v>
      </c>
      <c r="C25" s="40">
        <v>2</v>
      </c>
      <c r="D25" s="40">
        <v>2</v>
      </c>
      <c r="E25" s="40">
        <v>2</v>
      </c>
      <c r="F25" s="41">
        <f t="shared" si="1"/>
        <v>8</v>
      </c>
      <c r="G25" s="157"/>
      <c r="I25" s="127"/>
    </row>
    <row r="26" spans="1:9" ht="12.75">
      <c r="A26" s="46" t="s">
        <v>24</v>
      </c>
      <c r="B26" s="93">
        <v>2</v>
      </c>
      <c r="C26" s="93">
        <v>2</v>
      </c>
      <c r="D26" s="26">
        <v>2</v>
      </c>
      <c r="E26" s="26">
        <v>2</v>
      </c>
      <c r="F26" s="32"/>
      <c r="G26" s="155">
        <f>SUM(B26:E26)</f>
        <v>8</v>
      </c>
      <c r="I26" s="127">
        <v>-2</v>
      </c>
    </row>
    <row r="27" spans="1:9" ht="12.75">
      <c r="A27" s="46" t="s">
        <v>25</v>
      </c>
      <c r="B27" s="26">
        <f>SUM(B4:B15)+SUM(B24:B26)</f>
        <v>31</v>
      </c>
      <c r="C27" s="26">
        <f>SUM(C4:C15)+SUM(C24:C26)</f>
        <v>31</v>
      </c>
      <c r="D27" s="26">
        <f>SUM(D4:D15)+SUM(D24:D26)</f>
        <v>33</v>
      </c>
      <c r="E27" s="26">
        <f>SUM(E4:E15)+SUM(E24:E26)</f>
        <v>34</v>
      </c>
      <c r="F27" s="33"/>
      <c r="G27" s="153">
        <f>SUM(B27:E27)</f>
        <v>129</v>
      </c>
      <c r="I27" s="127"/>
    </row>
    <row r="28" spans="1:9" ht="12.75">
      <c r="A28" s="46"/>
      <c r="B28" s="26"/>
      <c r="C28" s="26"/>
      <c r="D28" s="26"/>
      <c r="E28" s="26"/>
      <c r="F28" s="33"/>
      <c r="G28" s="153"/>
      <c r="I28" s="127"/>
    </row>
    <row r="29" spans="1:9" ht="12.75">
      <c r="A29" s="46" t="s">
        <v>26</v>
      </c>
      <c r="B29" s="26"/>
      <c r="C29" s="26"/>
      <c r="D29" s="26">
        <v>6</v>
      </c>
      <c r="E29" s="26"/>
      <c r="F29" s="47"/>
      <c r="G29" s="161">
        <v>6</v>
      </c>
      <c r="I29" s="128"/>
    </row>
    <row r="30" spans="1:9" ht="12.75">
      <c r="A30" s="46" t="s">
        <v>27</v>
      </c>
      <c r="B30" s="26"/>
      <c r="C30" s="26"/>
      <c r="D30" s="26"/>
      <c r="E30" s="26"/>
      <c r="F30" s="47"/>
      <c r="G30" s="158">
        <f>SUM(G27:G29)</f>
        <v>135</v>
      </c>
      <c r="I30" s="127">
        <v>-8</v>
      </c>
    </row>
  </sheetData>
  <printOptions gridLines="1"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15" r:id="rId8"/>
  <headerFooter alignWithMargins="0">
    <oddHeader>&amp;LStundentafeln - Oberstufe&amp;C&amp;"Arial,Fett"&amp;16&amp;URealgymn. mus. Ausbildung&amp;Rnach Entlastungsverordnung
(BGBl. II/283), 13. Juni 2003</oddHeader>
  </headerFooter>
  <drawing r:id="rId7"/>
  <legacyDrawing r:id="rId6"/>
  <oleObjects>
    <oleObject progId="Equation.2" shapeId="920529" r:id="rId1"/>
    <oleObject progId="Equation.2" shapeId="1014941" r:id="rId2"/>
    <oleObject progId="Equation.2" shapeId="1016853" r:id="rId3"/>
    <oleObject progId="Equation.2" shapeId="1023098" r:id="rId4"/>
    <oleObject progId="Equation.2" shapeId="1025302" r:id="rId5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A8" sqref="A8"/>
    </sheetView>
  </sheetViews>
  <sheetFormatPr defaultColWidth="11.421875" defaultRowHeight="12.75"/>
  <cols>
    <col min="1" max="1" width="38.8515625" style="0" customWidth="1"/>
    <col min="2" max="6" width="6.7109375" style="0" customWidth="1"/>
    <col min="7" max="7" width="7.421875" style="0" customWidth="1"/>
  </cols>
  <sheetData>
    <row r="1" spans="1:11" ht="20.25">
      <c r="A1" s="84" t="s">
        <v>42</v>
      </c>
      <c r="B1" s="85"/>
      <c r="C1" s="85"/>
      <c r="D1" s="85"/>
      <c r="E1" s="85"/>
      <c r="F1" s="85"/>
      <c r="G1" s="102"/>
      <c r="H1" s="86"/>
      <c r="I1" s="86"/>
      <c r="J1" s="86"/>
      <c r="K1" s="86"/>
    </row>
    <row r="2" spans="1:11" ht="20.25">
      <c r="A2" s="84"/>
      <c r="B2" s="85"/>
      <c r="C2" s="85"/>
      <c r="D2" s="85"/>
      <c r="E2" s="85"/>
      <c r="F2" s="85"/>
      <c r="G2" s="102"/>
      <c r="H2" s="86"/>
      <c r="I2" s="86"/>
      <c r="J2" s="86"/>
      <c r="K2" s="86"/>
    </row>
    <row r="3" spans="1:9" ht="12.75">
      <c r="A3" s="100" t="s">
        <v>1</v>
      </c>
      <c r="B3" s="27" t="s">
        <v>2</v>
      </c>
      <c r="C3" s="28" t="s">
        <v>3</v>
      </c>
      <c r="D3" s="28" t="s">
        <v>4</v>
      </c>
      <c r="E3" s="28" t="s">
        <v>5</v>
      </c>
      <c r="F3" s="49" t="s">
        <v>82</v>
      </c>
      <c r="G3" s="148" t="s">
        <v>6</v>
      </c>
      <c r="I3" s="125" t="s">
        <v>81</v>
      </c>
    </row>
    <row r="4" spans="1:9" ht="12.75">
      <c r="A4" s="30" t="s">
        <v>7</v>
      </c>
      <c r="B4" s="31">
        <v>2</v>
      </c>
      <c r="C4" s="31">
        <v>2</v>
      </c>
      <c r="D4" s="31">
        <v>2</v>
      </c>
      <c r="E4" s="31">
        <v>2</v>
      </c>
      <c r="F4" s="50">
        <v>2</v>
      </c>
      <c r="G4" s="153">
        <f>SUM(B4:F4)</f>
        <v>10</v>
      </c>
      <c r="I4" s="127"/>
    </row>
    <row r="5" spans="1:9" ht="12.75">
      <c r="A5" s="30" t="s">
        <v>8</v>
      </c>
      <c r="B5" s="31">
        <v>3</v>
      </c>
      <c r="C5" s="88">
        <v>2</v>
      </c>
      <c r="D5" s="31">
        <v>3</v>
      </c>
      <c r="E5" s="88">
        <v>2</v>
      </c>
      <c r="F5" s="50">
        <v>3</v>
      </c>
      <c r="G5" s="155">
        <f>SUM(B5:F5)</f>
        <v>13</v>
      </c>
      <c r="I5" s="127">
        <v>-2</v>
      </c>
    </row>
    <row r="6" spans="1:9" ht="12.75">
      <c r="A6" s="30" t="s">
        <v>9</v>
      </c>
      <c r="B6" s="31">
        <v>3</v>
      </c>
      <c r="C6" s="31">
        <v>3</v>
      </c>
      <c r="D6" s="88">
        <v>2</v>
      </c>
      <c r="E6" s="88">
        <v>2</v>
      </c>
      <c r="F6" s="50">
        <v>3</v>
      </c>
      <c r="G6" s="155">
        <f aca="true" t="shared" si="0" ref="G6:G15">SUM(B6:F6)</f>
        <v>13</v>
      </c>
      <c r="I6" s="127">
        <v>-2</v>
      </c>
    </row>
    <row r="7" spans="1:9" ht="12.75">
      <c r="A7" s="30" t="s">
        <v>43</v>
      </c>
      <c r="B7" s="88">
        <v>3</v>
      </c>
      <c r="C7" s="88">
        <v>2</v>
      </c>
      <c r="D7" s="88">
        <v>2</v>
      </c>
      <c r="E7" s="31">
        <v>3</v>
      </c>
      <c r="F7" s="50">
        <v>3</v>
      </c>
      <c r="G7" s="155">
        <f t="shared" si="0"/>
        <v>13</v>
      </c>
      <c r="I7" s="127">
        <v>-3</v>
      </c>
    </row>
    <row r="8" spans="1:9" ht="12.75">
      <c r="A8" s="3" t="s">
        <v>143</v>
      </c>
      <c r="B8" s="31" t="s">
        <v>38</v>
      </c>
      <c r="C8" s="31">
        <v>2</v>
      </c>
      <c r="D8" s="31">
        <v>2</v>
      </c>
      <c r="E8" s="31">
        <v>2</v>
      </c>
      <c r="F8" s="50">
        <v>2</v>
      </c>
      <c r="G8" s="154">
        <f t="shared" si="0"/>
        <v>8</v>
      </c>
      <c r="I8" s="127"/>
    </row>
    <row r="9" spans="1:9" ht="12.75">
      <c r="A9" s="30" t="s">
        <v>13</v>
      </c>
      <c r="B9" s="31">
        <v>2</v>
      </c>
      <c r="C9" s="31">
        <v>2</v>
      </c>
      <c r="D9" s="31">
        <v>2</v>
      </c>
      <c r="E9" s="31">
        <v>1</v>
      </c>
      <c r="F9" s="50" t="s">
        <v>38</v>
      </c>
      <c r="G9" s="154">
        <f t="shared" si="0"/>
        <v>7</v>
      </c>
      <c r="I9" s="127"/>
    </row>
    <row r="10" spans="1:9" ht="12.75">
      <c r="A10" s="30" t="s">
        <v>14</v>
      </c>
      <c r="B10" s="31">
        <v>3</v>
      </c>
      <c r="C10" s="88">
        <v>2</v>
      </c>
      <c r="D10" s="88">
        <v>2</v>
      </c>
      <c r="E10" s="31">
        <v>3</v>
      </c>
      <c r="F10" s="50">
        <v>3</v>
      </c>
      <c r="G10" s="155">
        <f t="shared" si="0"/>
        <v>13</v>
      </c>
      <c r="I10" s="127">
        <v>-2</v>
      </c>
    </row>
    <row r="11" spans="1:9" ht="12.75">
      <c r="A11" s="30" t="s">
        <v>15</v>
      </c>
      <c r="B11" s="31">
        <v>2</v>
      </c>
      <c r="C11" s="31">
        <v>2</v>
      </c>
      <c r="D11" s="31">
        <v>2</v>
      </c>
      <c r="E11" s="31" t="s">
        <v>16</v>
      </c>
      <c r="F11" s="50" t="s">
        <v>16</v>
      </c>
      <c r="G11" s="154">
        <f t="shared" si="0"/>
        <v>6</v>
      </c>
      <c r="I11" s="127"/>
    </row>
    <row r="12" spans="1:9" ht="12.75">
      <c r="A12" s="30" t="s">
        <v>17</v>
      </c>
      <c r="B12" s="31" t="s">
        <v>16</v>
      </c>
      <c r="C12" s="31" t="s">
        <v>16</v>
      </c>
      <c r="D12" s="31" t="s">
        <v>16</v>
      </c>
      <c r="E12" s="31">
        <v>2</v>
      </c>
      <c r="F12" s="50">
        <v>2</v>
      </c>
      <c r="G12" s="154">
        <f t="shared" si="0"/>
        <v>4</v>
      </c>
      <c r="I12" s="127"/>
    </row>
    <row r="13" spans="1:9" ht="12.75">
      <c r="A13" s="30" t="s">
        <v>18</v>
      </c>
      <c r="B13" s="31" t="s">
        <v>16</v>
      </c>
      <c r="C13" s="31" t="s">
        <v>16</v>
      </c>
      <c r="D13" s="31">
        <v>2</v>
      </c>
      <c r="E13" s="31">
        <v>2</v>
      </c>
      <c r="F13" s="50">
        <v>2</v>
      </c>
      <c r="G13" s="154">
        <f t="shared" si="0"/>
        <v>6</v>
      </c>
      <c r="I13" s="127"/>
    </row>
    <row r="14" spans="1:9" ht="12.75">
      <c r="A14" s="30" t="s">
        <v>19</v>
      </c>
      <c r="B14" s="31" t="s">
        <v>16</v>
      </c>
      <c r="C14" s="31" t="s">
        <v>16</v>
      </c>
      <c r="D14" s="31" t="s">
        <v>16</v>
      </c>
      <c r="E14" s="31">
        <v>2</v>
      </c>
      <c r="F14" s="50">
        <v>2</v>
      </c>
      <c r="G14" s="154">
        <f t="shared" si="0"/>
        <v>4</v>
      </c>
      <c r="I14" s="127"/>
    </row>
    <row r="15" spans="1:9" ht="12.75">
      <c r="A15" s="34" t="s">
        <v>20</v>
      </c>
      <c r="B15" s="35">
        <v>2</v>
      </c>
      <c r="C15" s="31" t="s">
        <v>16</v>
      </c>
      <c r="D15" s="31" t="s">
        <v>16</v>
      </c>
      <c r="E15" s="31" t="s">
        <v>16</v>
      </c>
      <c r="F15" s="50" t="s">
        <v>16</v>
      </c>
      <c r="G15" s="154">
        <f t="shared" si="0"/>
        <v>2</v>
      </c>
      <c r="I15" s="127"/>
    </row>
    <row r="16" spans="1:9" ht="12.75">
      <c r="A16" s="51" t="s">
        <v>44</v>
      </c>
      <c r="B16" s="52">
        <v>5</v>
      </c>
      <c r="C16" s="52">
        <v>5</v>
      </c>
      <c r="D16" s="52">
        <v>5</v>
      </c>
      <c r="E16" s="52">
        <v>5</v>
      </c>
      <c r="F16" s="104">
        <v>5</v>
      </c>
      <c r="G16" s="158">
        <f>SUM(B16:F16)</f>
        <v>25</v>
      </c>
      <c r="I16" s="127">
        <v>-1</v>
      </c>
    </row>
    <row r="17" spans="1:9" ht="12.75">
      <c r="A17" s="46" t="s">
        <v>24</v>
      </c>
      <c r="B17" s="26">
        <v>2</v>
      </c>
      <c r="C17" s="26">
        <v>2</v>
      </c>
      <c r="D17" s="26">
        <v>2</v>
      </c>
      <c r="E17" s="26" t="s">
        <v>16</v>
      </c>
      <c r="F17" s="50" t="s">
        <v>16</v>
      </c>
      <c r="G17" s="154">
        <f>SUM(B17:E17)</f>
        <v>6</v>
      </c>
      <c r="I17" s="127"/>
    </row>
    <row r="18" spans="1:9" ht="12.75">
      <c r="A18" s="46" t="s">
        <v>25</v>
      </c>
      <c r="B18" s="26">
        <f aca="true" t="shared" si="1" ref="B18:G18">SUM(B4:B17)</f>
        <v>27</v>
      </c>
      <c r="C18" s="26">
        <f t="shared" si="1"/>
        <v>24</v>
      </c>
      <c r="D18" s="26">
        <f t="shared" si="1"/>
        <v>26</v>
      </c>
      <c r="E18" s="26">
        <f t="shared" si="1"/>
        <v>26</v>
      </c>
      <c r="F18" s="53">
        <f t="shared" si="1"/>
        <v>27</v>
      </c>
      <c r="G18" s="153">
        <f t="shared" si="1"/>
        <v>130</v>
      </c>
      <c r="I18" s="127"/>
    </row>
    <row r="19" spans="1:9" ht="12.75">
      <c r="A19" s="46"/>
      <c r="B19" s="26"/>
      <c r="C19" s="26"/>
      <c r="D19" s="26"/>
      <c r="E19" s="26"/>
      <c r="F19" s="53"/>
      <c r="G19" s="153"/>
      <c r="I19" s="127"/>
    </row>
    <row r="20" spans="1:9" ht="12.75">
      <c r="A20" s="46" t="s">
        <v>26</v>
      </c>
      <c r="B20" s="26"/>
      <c r="C20" s="26"/>
      <c r="D20" s="219">
        <v>0</v>
      </c>
      <c r="E20" s="219"/>
      <c r="F20" s="54"/>
      <c r="G20" s="161">
        <v>0</v>
      </c>
      <c r="I20" s="128"/>
    </row>
    <row r="21" spans="1:9" ht="12.75">
      <c r="A21" s="46" t="s">
        <v>27</v>
      </c>
      <c r="B21" s="26"/>
      <c r="C21" s="26"/>
      <c r="D21" s="26"/>
      <c r="E21" s="26"/>
      <c r="F21" s="54"/>
      <c r="G21" s="158">
        <f>SUM(G18:G20)</f>
        <v>130</v>
      </c>
      <c r="I21" s="127">
        <v>-10</v>
      </c>
    </row>
  </sheetData>
  <mergeCells count="1">
    <mergeCell ref="D20:E20"/>
  </mergeCells>
  <printOptions gridLines="1"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05" r:id="rId2"/>
  <headerFooter alignWithMargins="0">
    <oddHeader>&amp;LStundentafeln - Oberstufe&amp;C&amp;"Arial,Fett"&amp;16&amp;URG - Studierende der Musik&amp;Rnach Entlastungsverordnung
(BGBl. II/283), 13. Juni 2003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6">
      <selection activeCell="A8" sqref="A8"/>
    </sheetView>
  </sheetViews>
  <sheetFormatPr defaultColWidth="11.421875" defaultRowHeight="12.75"/>
  <cols>
    <col min="1" max="1" width="32.00390625" style="0" customWidth="1"/>
    <col min="2" max="5" width="6.7109375" style="0" customWidth="1"/>
    <col min="6" max="6" width="7.421875" style="0" customWidth="1"/>
  </cols>
  <sheetData>
    <row r="1" spans="1:9" ht="20.25">
      <c r="A1" s="84" t="s">
        <v>45</v>
      </c>
      <c r="B1" s="85"/>
      <c r="C1" s="85"/>
      <c r="D1" s="85"/>
      <c r="E1" s="85"/>
      <c r="F1" s="85"/>
      <c r="G1" s="86"/>
      <c r="H1" s="86"/>
      <c r="I1" s="86"/>
    </row>
    <row r="2" spans="1:9" ht="20.25">
      <c r="A2" s="84"/>
      <c r="B2" s="85"/>
      <c r="C2" s="85"/>
      <c r="D2" s="85"/>
      <c r="E2" s="85"/>
      <c r="F2" s="85"/>
      <c r="G2" s="86"/>
      <c r="H2" s="86"/>
      <c r="I2" s="86"/>
    </row>
    <row r="3" spans="1:8" ht="12.75">
      <c r="A3" s="100" t="s">
        <v>1</v>
      </c>
      <c r="B3" s="27" t="s">
        <v>2</v>
      </c>
      <c r="C3" s="28" t="s">
        <v>3</v>
      </c>
      <c r="D3" s="28" t="s">
        <v>4</v>
      </c>
      <c r="E3" s="28" t="s">
        <v>5</v>
      </c>
      <c r="F3" s="148" t="s">
        <v>6</v>
      </c>
      <c r="H3" s="125" t="s">
        <v>81</v>
      </c>
    </row>
    <row r="4" spans="1:8" ht="12.75">
      <c r="A4" s="30" t="s">
        <v>7</v>
      </c>
      <c r="B4" s="31">
        <v>2</v>
      </c>
      <c r="C4" s="31">
        <v>2</v>
      </c>
      <c r="D4" s="31">
        <v>2</v>
      </c>
      <c r="E4" s="31">
        <v>2</v>
      </c>
      <c r="F4" s="153">
        <f aca="true" t="shared" si="0" ref="F4:F15">SUM(B4:E4)</f>
        <v>8</v>
      </c>
      <c r="H4" s="127"/>
    </row>
    <row r="5" spans="1:8" ht="12.75">
      <c r="A5" s="30" t="s">
        <v>8</v>
      </c>
      <c r="B5" s="31">
        <v>3</v>
      </c>
      <c r="C5" s="31">
        <v>3</v>
      </c>
      <c r="D5" s="31">
        <v>3</v>
      </c>
      <c r="E5" s="31">
        <v>3</v>
      </c>
      <c r="F5" s="154">
        <f t="shared" si="0"/>
        <v>12</v>
      </c>
      <c r="H5" s="127"/>
    </row>
    <row r="6" spans="1:8" ht="12.75">
      <c r="A6" s="30" t="s">
        <v>9</v>
      </c>
      <c r="B6" s="31">
        <v>3</v>
      </c>
      <c r="C6" s="31">
        <v>3</v>
      </c>
      <c r="D6" s="31">
        <v>3</v>
      </c>
      <c r="E6" s="31">
        <v>3</v>
      </c>
      <c r="F6" s="154">
        <f t="shared" si="0"/>
        <v>12</v>
      </c>
      <c r="H6" s="127"/>
    </row>
    <row r="7" spans="1:8" ht="12.75">
      <c r="A7" s="30" t="s">
        <v>43</v>
      </c>
      <c r="B7" s="88">
        <v>3</v>
      </c>
      <c r="C7" s="31">
        <v>3</v>
      </c>
      <c r="D7" s="31">
        <v>3</v>
      </c>
      <c r="E7" s="31">
        <v>3</v>
      </c>
      <c r="F7" s="155">
        <f t="shared" si="0"/>
        <v>12</v>
      </c>
      <c r="H7" s="127">
        <v>-1</v>
      </c>
    </row>
    <row r="8" spans="1:8" ht="12.75">
      <c r="A8" s="3" t="s">
        <v>143</v>
      </c>
      <c r="B8" s="88">
        <v>1</v>
      </c>
      <c r="C8" s="31">
        <v>2</v>
      </c>
      <c r="D8" s="31">
        <v>2</v>
      </c>
      <c r="E8" s="31">
        <v>2</v>
      </c>
      <c r="F8" s="155">
        <f t="shared" si="0"/>
        <v>7</v>
      </c>
      <c r="H8" s="127">
        <v>-1</v>
      </c>
    </row>
    <row r="9" spans="1:8" ht="12.75">
      <c r="A9" s="30" t="s">
        <v>13</v>
      </c>
      <c r="B9" s="31">
        <v>2</v>
      </c>
      <c r="C9" s="88">
        <v>1</v>
      </c>
      <c r="D9" s="31">
        <v>2</v>
      </c>
      <c r="E9" s="31">
        <v>2</v>
      </c>
      <c r="F9" s="155">
        <f t="shared" si="0"/>
        <v>7</v>
      </c>
      <c r="H9" s="127">
        <v>-1</v>
      </c>
    </row>
    <row r="10" spans="1:8" ht="12.75">
      <c r="A10" s="30" t="s">
        <v>14</v>
      </c>
      <c r="B10" s="31">
        <v>3</v>
      </c>
      <c r="C10" s="31">
        <v>3</v>
      </c>
      <c r="D10" s="31">
        <v>3</v>
      </c>
      <c r="E10" s="31">
        <v>3</v>
      </c>
      <c r="F10" s="154">
        <f t="shared" si="0"/>
        <v>12</v>
      </c>
      <c r="H10" s="127"/>
    </row>
    <row r="11" spans="1:8" ht="12.75">
      <c r="A11" s="30" t="s">
        <v>15</v>
      </c>
      <c r="B11" s="31">
        <v>2</v>
      </c>
      <c r="C11" s="88">
        <v>2</v>
      </c>
      <c r="D11" s="31" t="s">
        <v>16</v>
      </c>
      <c r="E11" s="31">
        <v>2</v>
      </c>
      <c r="F11" s="155">
        <f t="shared" si="0"/>
        <v>6</v>
      </c>
      <c r="H11" s="127">
        <v>-1</v>
      </c>
    </row>
    <row r="12" spans="1:8" ht="12.75">
      <c r="A12" s="30" t="s">
        <v>17</v>
      </c>
      <c r="B12" s="31" t="s">
        <v>16</v>
      </c>
      <c r="C12" s="31" t="s">
        <v>16</v>
      </c>
      <c r="D12" s="31">
        <v>2</v>
      </c>
      <c r="E12" s="31">
        <v>2</v>
      </c>
      <c r="F12" s="154">
        <f t="shared" si="0"/>
        <v>4</v>
      </c>
      <c r="H12" s="127"/>
    </row>
    <row r="13" spans="1:8" ht="12.75">
      <c r="A13" s="30" t="s">
        <v>18</v>
      </c>
      <c r="B13" s="31" t="s">
        <v>16</v>
      </c>
      <c r="C13" s="88">
        <v>2</v>
      </c>
      <c r="D13" s="88">
        <v>2</v>
      </c>
      <c r="E13" s="31">
        <v>2</v>
      </c>
      <c r="F13" s="155">
        <f t="shared" si="0"/>
        <v>6</v>
      </c>
      <c r="H13" s="127">
        <v>-2</v>
      </c>
    </row>
    <row r="14" spans="1:8" ht="12.75">
      <c r="A14" s="30" t="s">
        <v>19</v>
      </c>
      <c r="B14" s="31" t="s">
        <v>16</v>
      </c>
      <c r="C14" s="31" t="s">
        <v>16</v>
      </c>
      <c r="D14" s="31">
        <v>2</v>
      </c>
      <c r="E14" s="31">
        <v>2</v>
      </c>
      <c r="F14" s="154">
        <f t="shared" si="0"/>
        <v>4</v>
      </c>
      <c r="H14" s="127"/>
    </row>
    <row r="15" spans="1:8" ht="12.75">
      <c r="A15" s="34" t="s">
        <v>20</v>
      </c>
      <c r="B15" s="35">
        <v>2</v>
      </c>
      <c r="C15" s="31" t="s">
        <v>16</v>
      </c>
      <c r="D15" s="31" t="s">
        <v>16</v>
      </c>
      <c r="E15" s="31" t="s">
        <v>16</v>
      </c>
      <c r="F15" s="154">
        <f t="shared" si="0"/>
        <v>2</v>
      </c>
      <c r="H15" s="127"/>
    </row>
    <row r="16" spans="1:8" ht="12.75">
      <c r="A16" s="3" t="s">
        <v>21</v>
      </c>
      <c r="B16" s="2">
        <v>2</v>
      </c>
      <c r="C16" s="2" t="s">
        <v>16</v>
      </c>
      <c r="D16" s="2" t="s">
        <v>16</v>
      </c>
      <c r="E16" s="2" t="s">
        <v>16</v>
      </c>
      <c r="F16" s="138">
        <f>SUM(B16:E16)</f>
        <v>2</v>
      </c>
      <c r="H16" s="127"/>
    </row>
    <row r="17" spans="1:8" ht="12.75">
      <c r="A17" s="3" t="s">
        <v>22</v>
      </c>
      <c r="B17" s="2">
        <v>2</v>
      </c>
      <c r="C17" s="2" t="s">
        <v>16</v>
      </c>
      <c r="D17" s="2" t="s">
        <v>16</v>
      </c>
      <c r="E17" s="2" t="s">
        <v>16</v>
      </c>
      <c r="F17" s="138">
        <f>SUM(B17:E17)</f>
        <v>2</v>
      </c>
      <c r="H17" s="127"/>
    </row>
    <row r="18" spans="1:8" ht="12.75">
      <c r="A18" s="3" t="s">
        <v>23</v>
      </c>
      <c r="B18" s="2" t="s">
        <v>16</v>
      </c>
      <c r="C18" s="62">
        <v>1</v>
      </c>
      <c r="D18" s="2" t="s">
        <v>16</v>
      </c>
      <c r="E18" s="2" t="s">
        <v>16</v>
      </c>
      <c r="F18" s="139">
        <f>SUM(B18:E18)</f>
        <v>1</v>
      </c>
      <c r="H18" s="127">
        <v>-1</v>
      </c>
    </row>
    <row r="19" spans="1:8" ht="12.75">
      <c r="A19" s="36" t="s">
        <v>24</v>
      </c>
      <c r="B19" s="37">
        <v>7</v>
      </c>
      <c r="C19" s="37">
        <v>7</v>
      </c>
      <c r="D19" s="37">
        <v>7</v>
      </c>
      <c r="E19" s="98">
        <v>5</v>
      </c>
      <c r="F19" s="162">
        <f>SUM(B19:E19)</f>
        <v>26</v>
      </c>
      <c r="H19" s="127">
        <v>-1</v>
      </c>
    </row>
    <row r="20" spans="1:8" ht="12.75">
      <c r="A20" s="39" t="s">
        <v>46</v>
      </c>
      <c r="B20" s="40">
        <v>1</v>
      </c>
      <c r="C20" s="40">
        <v>1</v>
      </c>
      <c r="D20" s="40">
        <v>2</v>
      </c>
      <c r="E20" s="40">
        <v>2</v>
      </c>
      <c r="F20" s="157">
        <f>SUM(B20:E20)</f>
        <v>6</v>
      </c>
      <c r="H20" s="127"/>
    </row>
    <row r="21" spans="1:8" ht="12.75">
      <c r="A21" s="46" t="s">
        <v>25</v>
      </c>
      <c r="B21" s="26">
        <f>SUM(B4:B20)</f>
        <v>33</v>
      </c>
      <c r="C21" s="26">
        <f>SUM(C4:C20)</f>
        <v>30</v>
      </c>
      <c r="D21" s="26">
        <f>SUM(D4:D20)</f>
        <v>33</v>
      </c>
      <c r="E21" s="26">
        <f>SUM(E4:E20)</f>
        <v>33</v>
      </c>
      <c r="F21" s="162">
        <f>SUM(F4:F20)</f>
        <v>129</v>
      </c>
      <c r="H21" s="127"/>
    </row>
    <row r="22" spans="1:8" ht="12.75">
      <c r="A22" s="46"/>
      <c r="B22" s="26"/>
      <c r="C22" s="26"/>
      <c r="D22" s="26"/>
      <c r="E22" s="26"/>
      <c r="F22" s="153"/>
      <c r="H22" s="127"/>
    </row>
    <row r="23" spans="1:8" ht="12.75">
      <c r="A23" s="46" t="s">
        <v>26</v>
      </c>
      <c r="B23" s="26"/>
      <c r="C23" s="26"/>
      <c r="D23" s="26">
        <v>6</v>
      </c>
      <c r="E23" s="26"/>
      <c r="F23" s="161">
        <v>6</v>
      </c>
      <c r="H23" s="128"/>
    </row>
    <row r="24" spans="1:8" ht="12.75">
      <c r="A24" s="46" t="s">
        <v>27</v>
      </c>
      <c r="B24" s="26"/>
      <c r="C24" s="26"/>
      <c r="D24" s="26"/>
      <c r="E24" s="26"/>
      <c r="F24" s="158">
        <f>SUM(F21:F23)</f>
        <v>135</v>
      </c>
      <c r="H24" s="127">
        <v>-8</v>
      </c>
    </row>
  </sheetData>
  <printOptions gridLines="1"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25" r:id="rId2"/>
  <headerFooter alignWithMargins="0">
    <oddHeader>&amp;C&amp;A</oddHead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Stundentafeln AHS-Oberstufe</dc:title>
  <dc:subject/>
  <dc:creator>bm:bwk, AHS-Abteilung</dc:creator>
  <cp:keywords/>
  <dc:description/>
  <cp:lastModifiedBy>Fritz</cp:lastModifiedBy>
  <cp:lastPrinted>2004-01-07T10:53:06Z</cp:lastPrinted>
  <dcterms:created xsi:type="dcterms:W3CDTF">1999-09-20T10:03:02Z</dcterms:created>
  <dcterms:modified xsi:type="dcterms:W3CDTF">2004-08-16T15:05:47Z</dcterms:modified>
  <cp:category/>
  <cp:version/>
  <cp:contentType/>
  <cp:contentStatus/>
</cp:coreProperties>
</file>